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'Дашборд'!$C$50:$C$80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'Дашборд'!$D$50:$D$80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'Дашборд'!$E$50:$E$80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Блинников Станислав Игоревич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2.645161290322581</v>
      </c>
      <c r="K6" s="10">
        <f>I6-J6</f>
        <v/>
      </c>
      <c r="L6" s="10" t="n">
        <v>0</v>
      </c>
      <c r="M6" s="10" t="n">
        <v>2758.064516129032</v>
      </c>
      <c r="N6" s="11">
        <f>L6-M6</f>
        <v/>
      </c>
      <c r="O6" s="9" t="n">
        <v>3</v>
      </c>
      <c r="P6" s="10" t="n">
        <v>10</v>
      </c>
      <c r="Q6" s="10" t="n">
        <v>1</v>
      </c>
      <c r="R6" s="10" t="n">
        <v>0</v>
      </c>
      <c r="S6" s="10" t="n">
        <v>14</v>
      </c>
      <c r="T6" s="10" t="n">
        <v>18.51612903225807</v>
      </c>
      <c r="U6" s="10">
        <f>S6-T6</f>
        <v/>
      </c>
      <c r="V6" s="10" t="n">
        <v>13822.5</v>
      </c>
      <c r="W6" s="10" t="n">
        <v>19306.45161290323</v>
      </c>
      <c r="X6" s="11">
        <f>V6-W6</f>
        <v/>
      </c>
      <c r="Y6" s="9" t="n">
        <v>5</v>
      </c>
      <c r="Z6" s="10" t="n">
        <v>17</v>
      </c>
      <c r="AA6" s="10" t="n">
        <v>2</v>
      </c>
      <c r="AB6" s="10" t="n">
        <v>0</v>
      </c>
      <c r="AC6" s="10" t="n">
        <v>24</v>
      </c>
      <c r="AD6" s="10" t="n">
        <v>18.51612903225807</v>
      </c>
      <c r="AE6" s="10">
        <f>AC6-AD6</f>
        <v/>
      </c>
      <c r="AF6" s="10" t="n">
        <v>25319.59</v>
      </c>
      <c r="AG6" s="10" t="n">
        <v>19306.45161290323</v>
      </c>
      <c r="AH6" s="11">
        <f>AF6-AG6</f>
        <v/>
      </c>
      <c r="AI6" s="9" t="n">
        <v>1</v>
      </c>
      <c r="AJ6" s="10" t="n">
        <v>8</v>
      </c>
      <c r="AK6" s="10" t="n">
        <v>0</v>
      </c>
      <c r="AL6" s="10" t="n">
        <v>0</v>
      </c>
      <c r="AM6" s="10" t="n">
        <v>9</v>
      </c>
      <c r="AN6" s="10" t="n">
        <v>18.51612903225807</v>
      </c>
      <c r="AO6" s="10">
        <f>AM6-AN6</f>
        <v/>
      </c>
      <c r="AP6" s="10" t="n">
        <v>9575.42</v>
      </c>
      <c r="AQ6" s="10" t="n">
        <v>19306.45161290323</v>
      </c>
      <c r="AR6" s="11">
        <f>AP6-AQ6</f>
        <v/>
      </c>
      <c r="AS6" s="9" t="n">
        <v>7</v>
      </c>
      <c r="AT6" s="10" t="n">
        <v>10</v>
      </c>
      <c r="AU6" s="10" t="n">
        <v>2</v>
      </c>
      <c r="AV6" s="10" t="n">
        <v>0</v>
      </c>
      <c r="AW6" s="10" t="n">
        <v>19</v>
      </c>
      <c r="AX6" s="10" t="n">
        <v>18.51612903225807</v>
      </c>
      <c r="AY6" s="10">
        <f>AW6-AX6</f>
        <v/>
      </c>
      <c r="AZ6" s="10" t="n">
        <v>19277.49</v>
      </c>
      <c r="BA6" s="10" t="n">
        <v>19306.45161290323</v>
      </c>
      <c r="BB6" s="11">
        <f>AZ6-BA6</f>
        <v/>
      </c>
      <c r="BC6" s="9" t="n">
        <v>2</v>
      </c>
      <c r="BD6" s="10" t="n">
        <v>2</v>
      </c>
      <c r="BE6" s="10" t="n">
        <v>0</v>
      </c>
      <c r="BF6" s="10" t="n">
        <v>0</v>
      </c>
      <c r="BG6" s="10" t="n">
        <v>4</v>
      </c>
      <c r="BH6" s="10" t="n">
        <v>5.290322580645139</v>
      </c>
      <c r="BI6" s="10">
        <f>BG6-BH6</f>
        <v/>
      </c>
      <c r="BJ6" s="10" t="n">
        <v>5307.5</v>
      </c>
      <c r="BK6" s="10" t="n">
        <v>5516.129032258097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Евдокимов Илья Игоревич</t>
        </is>
      </c>
      <c r="E7" s="9" t="n">
        <v>1</v>
      </c>
      <c r="F7" s="10" t="n">
        <v>3</v>
      </c>
      <c r="G7" s="10" t="n">
        <v>0</v>
      </c>
      <c r="H7" s="10" t="n">
        <v>0</v>
      </c>
      <c r="I7" s="10" t="n">
        <v>4</v>
      </c>
      <c r="J7" s="10" t="n">
        <v>5.161290322580645</v>
      </c>
      <c r="K7" s="10">
        <f>I7-J7</f>
        <v/>
      </c>
      <c r="L7" s="10" t="n">
        <v>4861</v>
      </c>
      <c r="M7" s="10" t="n">
        <v>8100</v>
      </c>
      <c r="N7" s="11">
        <f>L7-M7</f>
        <v/>
      </c>
      <c r="O7" s="9" t="n">
        <v>22</v>
      </c>
      <c r="P7" s="10" t="n">
        <v>3</v>
      </c>
      <c r="Q7" s="10" t="n">
        <v>4</v>
      </c>
      <c r="R7" s="10" t="n">
        <v>0</v>
      </c>
      <c r="S7" s="10" t="n">
        <v>29</v>
      </c>
      <c r="T7" s="10" t="n">
        <v>36.12903225806452</v>
      </c>
      <c r="U7" s="10">
        <f>S7-T7</f>
        <v/>
      </c>
      <c r="V7" s="10" t="n">
        <v>45985.88</v>
      </c>
      <c r="W7" s="10" t="n">
        <v>56700.00000000001</v>
      </c>
      <c r="X7" s="11">
        <f>V7-W7</f>
        <v/>
      </c>
      <c r="Y7" s="9" t="n">
        <v>18</v>
      </c>
      <c r="Z7" s="10" t="n">
        <v>13</v>
      </c>
      <c r="AA7" s="10" t="n">
        <v>1</v>
      </c>
      <c r="AB7" s="10" t="n">
        <v>0</v>
      </c>
      <c r="AC7" s="10" t="n">
        <v>32</v>
      </c>
      <c r="AD7" s="10" t="n">
        <v>36.12903225806452</v>
      </c>
      <c r="AE7" s="10">
        <f>AC7-AD7</f>
        <v/>
      </c>
      <c r="AF7" s="10" t="n">
        <v>50091.84</v>
      </c>
      <c r="AG7" s="10" t="n">
        <v>56700.00000000001</v>
      </c>
      <c r="AH7" s="11">
        <f>AF7-AG7</f>
        <v/>
      </c>
      <c r="AI7" s="9" t="n">
        <v>18</v>
      </c>
      <c r="AJ7" s="10" t="n">
        <v>7</v>
      </c>
      <c r="AK7" s="10" t="n">
        <v>1</v>
      </c>
      <c r="AL7" s="10" t="n">
        <v>0</v>
      </c>
      <c r="AM7" s="10" t="n">
        <v>26</v>
      </c>
      <c r="AN7" s="10" t="n">
        <v>36.12903225806452</v>
      </c>
      <c r="AO7" s="10">
        <f>AM7-AN7</f>
        <v/>
      </c>
      <c r="AP7" s="10" t="n">
        <v>42816.21000000001</v>
      </c>
      <c r="AQ7" s="10" t="n">
        <v>56700.00000000001</v>
      </c>
      <c r="AR7" s="11">
        <f>AP7-AQ7</f>
        <v/>
      </c>
      <c r="AS7" s="9" t="n">
        <v>24</v>
      </c>
      <c r="AT7" s="10" t="n">
        <v>5</v>
      </c>
      <c r="AU7" s="10" t="n">
        <v>3</v>
      </c>
      <c r="AV7" s="10" t="n">
        <v>0</v>
      </c>
      <c r="AW7" s="10" t="n">
        <v>32</v>
      </c>
      <c r="AX7" s="10" t="n">
        <v>36.12903225806452</v>
      </c>
      <c r="AY7" s="10">
        <f>AW7-AX7</f>
        <v/>
      </c>
      <c r="AZ7" s="10" t="n">
        <v>51397.74</v>
      </c>
      <c r="BA7" s="10" t="n">
        <v>56700.00000000001</v>
      </c>
      <c r="BB7" s="11">
        <f>AZ7-BA7</f>
        <v/>
      </c>
      <c r="BC7" s="9" t="n">
        <v>6</v>
      </c>
      <c r="BD7" s="10" t="n">
        <v>5</v>
      </c>
      <c r="BE7" s="10" t="n">
        <v>1</v>
      </c>
      <c r="BF7" s="10" t="n">
        <v>0</v>
      </c>
      <c r="BG7" s="10" t="n">
        <v>12</v>
      </c>
      <c r="BH7" s="10" t="n">
        <v>10.32258064516125</v>
      </c>
      <c r="BI7" s="10">
        <f>BG7-BH7</f>
        <v/>
      </c>
      <c r="BJ7" s="10" t="n">
        <v>17925.25</v>
      </c>
      <c r="BK7" s="10" t="n">
        <v>16200.0000000001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Лисманова Наталья Викторовна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0.4838709677419355</v>
      </c>
      <c r="K8" s="10">
        <f>I8-J8</f>
        <v/>
      </c>
      <c r="L8" s="10" t="n">
        <v>0</v>
      </c>
      <c r="M8" s="10" t="n">
        <v>922.5806451612902</v>
      </c>
      <c r="N8" s="11">
        <f>L8-M8</f>
        <v/>
      </c>
      <c r="O8" s="9" t="n">
        <v>4</v>
      </c>
      <c r="P8" s="10" t="n">
        <v>0</v>
      </c>
      <c r="Q8" s="10" t="n">
        <v>0</v>
      </c>
      <c r="R8" s="10" t="n">
        <v>0</v>
      </c>
      <c r="S8" s="10" t="n">
        <v>4</v>
      </c>
      <c r="T8" s="10" t="n">
        <v>3.387096774193549</v>
      </c>
      <c r="U8" s="10">
        <f>S8-T8</f>
        <v/>
      </c>
      <c r="V8" s="10" t="n">
        <v>6356</v>
      </c>
      <c r="W8" s="10" t="n">
        <v>6458.064516129033</v>
      </c>
      <c r="X8" s="11">
        <f>V8-W8</f>
        <v/>
      </c>
      <c r="Y8" s="9" t="n">
        <v>3</v>
      </c>
      <c r="Z8" s="10" t="n">
        <v>0</v>
      </c>
      <c r="AA8" s="10" t="n">
        <v>0</v>
      </c>
      <c r="AB8" s="10" t="n">
        <v>0</v>
      </c>
      <c r="AC8" s="10" t="n">
        <v>3</v>
      </c>
      <c r="AD8" s="10" t="n">
        <v>3.387096774193549</v>
      </c>
      <c r="AE8" s="10">
        <f>AC8-AD8</f>
        <v/>
      </c>
      <c r="AF8" s="10" t="n">
        <v>5857.5</v>
      </c>
      <c r="AG8" s="10" t="n">
        <v>6458.064516129033</v>
      </c>
      <c r="AH8" s="11">
        <f>AF8-AG8</f>
        <v/>
      </c>
      <c r="AI8" s="9" t="n">
        <v>3</v>
      </c>
      <c r="AJ8" s="10" t="n">
        <v>0</v>
      </c>
      <c r="AK8" s="10" t="n">
        <v>0</v>
      </c>
      <c r="AL8" s="10" t="n">
        <v>0</v>
      </c>
      <c r="AM8" s="10" t="n">
        <v>3</v>
      </c>
      <c r="AN8" s="10" t="n">
        <v>3.387096774193549</v>
      </c>
      <c r="AO8" s="10">
        <f>AM8-AN8</f>
        <v/>
      </c>
      <c r="AP8" s="10" t="n">
        <v>6545</v>
      </c>
      <c r="AQ8" s="10" t="n">
        <v>6458.064516129033</v>
      </c>
      <c r="AR8" s="11">
        <f>AP8-AQ8</f>
        <v/>
      </c>
      <c r="AS8" s="9" t="n">
        <v>2</v>
      </c>
      <c r="AT8" s="10" t="n">
        <v>0</v>
      </c>
      <c r="AU8" s="10" t="n">
        <v>0</v>
      </c>
      <c r="AV8" s="10" t="n">
        <v>0</v>
      </c>
      <c r="AW8" s="10" t="n">
        <v>2</v>
      </c>
      <c r="AX8" s="10" t="n">
        <v>3.387096774193549</v>
      </c>
      <c r="AY8" s="10">
        <f>AW8-AX8</f>
        <v/>
      </c>
      <c r="AZ8" s="10" t="n">
        <v>4655</v>
      </c>
      <c r="BA8" s="10" t="n">
        <v>6458.064516129033</v>
      </c>
      <c r="BB8" s="11">
        <f>AZ8-BA8</f>
        <v/>
      </c>
      <c r="BC8" s="9" t="n">
        <v>0</v>
      </c>
      <c r="BD8" s="10" t="n">
        <v>0</v>
      </c>
      <c r="BE8" s="10" t="n">
        <v>0</v>
      </c>
      <c r="BF8" s="10" t="n">
        <v>0</v>
      </c>
      <c r="BG8" s="10" t="n">
        <v>0</v>
      </c>
      <c r="BH8" s="10" t="n">
        <v>0.9677419354838668</v>
      </c>
      <c r="BI8" s="10">
        <f>BG8-BH8</f>
        <v/>
      </c>
      <c r="BJ8" s="10" t="n">
        <v>0</v>
      </c>
      <c r="BK8" s="10" t="n">
        <v>1845.161290322592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Мартынов Андрей Викторович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5.258064516129032</v>
      </c>
      <c r="K9" s="10">
        <f>I9-J9</f>
        <v/>
      </c>
      <c r="L9" s="10" t="n">
        <v>0</v>
      </c>
      <c r="M9" s="10" t="n">
        <v>6932.258064516129</v>
      </c>
      <c r="N9" s="11">
        <f>L9-M9</f>
        <v/>
      </c>
      <c r="O9" s="9" t="n">
        <v>19</v>
      </c>
      <c r="P9" s="10" t="n">
        <v>15</v>
      </c>
      <c r="Q9" s="10" t="n">
        <v>0</v>
      </c>
      <c r="R9" s="10" t="n">
        <v>0</v>
      </c>
      <c r="S9" s="10" t="n">
        <v>34</v>
      </c>
      <c r="T9" s="10" t="n">
        <v>36.80645161290323</v>
      </c>
      <c r="U9" s="10">
        <f>S9-T9</f>
        <v/>
      </c>
      <c r="V9" s="10" t="n">
        <v>48056.75</v>
      </c>
      <c r="W9" s="10" t="n">
        <v>48525.80645161291</v>
      </c>
      <c r="X9" s="11">
        <f>V9-W9</f>
        <v/>
      </c>
      <c r="Y9" s="9" t="n">
        <v>17</v>
      </c>
      <c r="Z9" s="10" t="n">
        <v>14</v>
      </c>
      <c r="AA9" s="10" t="n">
        <v>0</v>
      </c>
      <c r="AB9" s="10" t="n">
        <v>0</v>
      </c>
      <c r="AC9" s="10" t="n">
        <v>31</v>
      </c>
      <c r="AD9" s="10" t="n">
        <v>36.80645161290323</v>
      </c>
      <c r="AE9" s="10">
        <f>AC9-AD9</f>
        <v/>
      </c>
      <c r="AF9" s="10" t="n">
        <v>39226.87</v>
      </c>
      <c r="AG9" s="10" t="n">
        <v>48525.80645161291</v>
      </c>
      <c r="AH9" s="11">
        <f>AF9-AG9</f>
        <v/>
      </c>
      <c r="AI9" s="9" t="n">
        <v>16</v>
      </c>
      <c r="AJ9" s="10" t="n">
        <v>17</v>
      </c>
      <c r="AK9" s="10" t="n">
        <v>1</v>
      </c>
      <c r="AL9" s="10" t="n">
        <v>0</v>
      </c>
      <c r="AM9" s="10" t="n">
        <v>34</v>
      </c>
      <c r="AN9" s="10" t="n">
        <v>36.80645161290323</v>
      </c>
      <c r="AO9" s="10">
        <f>AM9-AN9</f>
        <v/>
      </c>
      <c r="AP9" s="10" t="n">
        <v>42767.75</v>
      </c>
      <c r="AQ9" s="10" t="n">
        <v>48525.80645161291</v>
      </c>
      <c r="AR9" s="11">
        <f>AP9-AQ9</f>
        <v/>
      </c>
      <c r="AS9" s="9" t="n">
        <v>14</v>
      </c>
      <c r="AT9" s="10" t="n">
        <v>11</v>
      </c>
      <c r="AU9" s="10" t="n">
        <v>0</v>
      </c>
      <c r="AV9" s="10" t="n">
        <v>0</v>
      </c>
      <c r="AW9" s="10" t="n">
        <v>25</v>
      </c>
      <c r="AX9" s="10" t="n">
        <v>36.80645161290323</v>
      </c>
      <c r="AY9" s="10">
        <f>AW9-AX9</f>
        <v/>
      </c>
      <c r="AZ9" s="10" t="n">
        <v>33631.38</v>
      </c>
      <c r="BA9" s="10" t="n">
        <v>48525.80645161291</v>
      </c>
      <c r="BB9" s="11">
        <f>AZ9-BA9</f>
        <v/>
      </c>
      <c r="BC9" s="9" t="n">
        <v>6</v>
      </c>
      <c r="BD9" s="10" t="n">
        <v>4</v>
      </c>
      <c r="BE9" s="10" t="n">
        <v>1</v>
      </c>
      <c r="BF9" s="10" t="n">
        <v>0</v>
      </c>
      <c r="BG9" s="10" t="n">
        <v>11</v>
      </c>
      <c r="BH9" s="10" t="n">
        <v>10.51612903225802</v>
      </c>
      <c r="BI9" s="10">
        <f>BG9-BH9</f>
        <v/>
      </c>
      <c r="BJ9" s="10" t="n">
        <v>14892</v>
      </c>
      <c r="BK9" s="10" t="n">
        <v>13864.51612903234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МТ</t>
        </is>
      </c>
      <c r="D10" s="8" t="inlineStr">
        <is>
          <t>Мельников Никита Алексеевич</t>
        </is>
      </c>
      <c r="E10" s="9" t="n">
        <v>2</v>
      </c>
      <c r="F10" s="10" t="n">
        <v>0</v>
      </c>
      <c r="G10" s="10" t="n">
        <v>0</v>
      </c>
      <c r="H10" s="10" t="n">
        <v>0</v>
      </c>
      <c r="I10" s="10" t="n">
        <v>2</v>
      </c>
      <c r="J10" s="10" t="n">
        <v>3.354838709677419</v>
      </c>
      <c r="K10" s="10">
        <f>I10-J10</f>
        <v/>
      </c>
      <c r="L10" s="10" t="n">
        <v>2190</v>
      </c>
      <c r="M10" s="10" t="n">
        <v>5990.322580645161</v>
      </c>
      <c r="N10" s="11">
        <f>L10-M10</f>
        <v/>
      </c>
      <c r="O10" s="9" t="n">
        <v>17</v>
      </c>
      <c r="P10" s="10" t="n">
        <v>0</v>
      </c>
      <c r="Q10" s="10" t="n">
        <v>5</v>
      </c>
      <c r="R10" s="10" t="n">
        <v>0</v>
      </c>
      <c r="S10" s="10" t="n">
        <v>22</v>
      </c>
      <c r="T10" s="10" t="n">
        <v>23.48387096774194</v>
      </c>
      <c r="U10" s="10">
        <f>S10-T10</f>
        <v/>
      </c>
      <c r="V10" s="10" t="n">
        <v>33793.93</v>
      </c>
      <c r="W10" s="10" t="n">
        <v>41932.25806451614</v>
      </c>
      <c r="X10" s="11">
        <f>V10-W10</f>
        <v/>
      </c>
      <c r="Y10" s="9" t="n">
        <v>16</v>
      </c>
      <c r="Z10" s="10" t="n">
        <v>0</v>
      </c>
      <c r="AA10" s="10" t="n">
        <v>0</v>
      </c>
      <c r="AB10" s="10" t="n">
        <v>0</v>
      </c>
      <c r="AC10" s="10" t="n">
        <v>16</v>
      </c>
      <c r="AD10" s="10" t="n">
        <v>23.48387096774194</v>
      </c>
      <c r="AE10" s="10">
        <f>AC10-AD10</f>
        <v/>
      </c>
      <c r="AF10" s="10" t="n">
        <v>30897.25</v>
      </c>
      <c r="AG10" s="10" t="n">
        <v>41932.25806451614</v>
      </c>
      <c r="AH10" s="11">
        <f>AF10-AG10</f>
        <v/>
      </c>
      <c r="AI10" s="9" t="n">
        <v>20</v>
      </c>
      <c r="AJ10" s="10" t="n">
        <v>0</v>
      </c>
      <c r="AK10" s="10" t="n">
        <v>2</v>
      </c>
      <c r="AL10" s="10" t="n">
        <v>0</v>
      </c>
      <c r="AM10" s="10" t="n">
        <v>22</v>
      </c>
      <c r="AN10" s="10" t="n">
        <v>23.48387096774194</v>
      </c>
      <c r="AO10" s="10">
        <f>AM10-AN10</f>
        <v/>
      </c>
      <c r="AP10" s="10" t="n">
        <v>40815.66</v>
      </c>
      <c r="AQ10" s="10" t="n">
        <v>41932.25806451614</v>
      </c>
      <c r="AR10" s="11">
        <f>AP10-AQ10</f>
        <v/>
      </c>
      <c r="AS10" s="9" t="n">
        <v>16</v>
      </c>
      <c r="AT10" s="10" t="n">
        <v>0</v>
      </c>
      <c r="AU10" s="10" t="n">
        <v>1</v>
      </c>
      <c r="AV10" s="10" t="n">
        <v>0</v>
      </c>
      <c r="AW10" s="10" t="n">
        <v>17</v>
      </c>
      <c r="AX10" s="10" t="n">
        <v>23.48387096774194</v>
      </c>
      <c r="AY10" s="10">
        <f>AW10-AX10</f>
        <v/>
      </c>
      <c r="AZ10" s="10" t="n">
        <v>32098.66</v>
      </c>
      <c r="BA10" s="10" t="n">
        <v>41932.25806451614</v>
      </c>
      <c r="BB10" s="11">
        <f>AZ10-BA10</f>
        <v/>
      </c>
      <c r="BC10" s="9" t="n">
        <v>7</v>
      </c>
      <c r="BD10" s="10" t="n">
        <v>0</v>
      </c>
      <c r="BE10" s="10" t="n">
        <v>0</v>
      </c>
      <c r="BF10" s="10" t="n">
        <v>0</v>
      </c>
      <c r="BG10" s="10" t="n">
        <v>7</v>
      </c>
      <c r="BH10" s="10" t="n">
        <v>6.70967741935481</v>
      </c>
      <c r="BI10" s="10">
        <f>BG10-BH10</f>
        <v/>
      </c>
      <c r="BJ10" s="10" t="n">
        <v>13995.75</v>
      </c>
      <c r="BK10" s="10" t="n">
        <v>11980.64516129039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Перевалова Анастасия Владимировна</t>
        </is>
      </c>
      <c r="E11" s="9" t="n">
        <v>2</v>
      </c>
      <c r="F11" s="10" t="n">
        <v>0</v>
      </c>
      <c r="G11" s="10" t="n">
        <v>0</v>
      </c>
      <c r="H11" s="10" t="n">
        <v>0</v>
      </c>
      <c r="I11" s="10" t="n">
        <v>2</v>
      </c>
      <c r="J11" s="10" t="n">
        <v>2</v>
      </c>
      <c r="K11" s="10">
        <f>I11-J11</f>
        <v/>
      </c>
      <c r="L11" s="10" t="n">
        <v>3311</v>
      </c>
      <c r="M11" s="10" t="n">
        <v>2993.548387096774</v>
      </c>
      <c r="N11" s="11">
        <f>L11-M11</f>
        <v/>
      </c>
      <c r="O11" s="9" t="n">
        <v>12</v>
      </c>
      <c r="P11" s="10" t="n">
        <v>0</v>
      </c>
      <c r="Q11" s="10" t="n">
        <v>3</v>
      </c>
      <c r="R11" s="10" t="n">
        <v>0</v>
      </c>
      <c r="S11" s="10" t="n">
        <v>15</v>
      </c>
      <c r="T11" s="10" t="n">
        <v>14</v>
      </c>
      <c r="U11" s="10">
        <f>S11-T11</f>
        <v/>
      </c>
      <c r="V11" s="10" t="n">
        <v>19710.5</v>
      </c>
      <c r="W11" s="10" t="n">
        <v>20954.83870967742</v>
      </c>
      <c r="X11" s="11">
        <f>V11-W11</f>
        <v/>
      </c>
      <c r="Y11" s="9" t="n">
        <v>8</v>
      </c>
      <c r="Z11" s="10" t="n">
        <v>0</v>
      </c>
      <c r="AA11" s="10" t="n">
        <v>1</v>
      </c>
      <c r="AB11" s="10" t="n">
        <v>0</v>
      </c>
      <c r="AC11" s="10" t="n">
        <v>9</v>
      </c>
      <c r="AD11" s="10" t="n">
        <v>14</v>
      </c>
      <c r="AE11" s="10">
        <f>AC11-AD11</f>
        <v/>
      </c>
      <c r="AF11" s="10" t="n">
        <v>13185</v>
      </c>
      <c r="AG11" s="10" t="n">
        <v>20954.83870967742</v>
      </c>
      <c r="AH11" s="11">
        <f>AF11-AG11</f>
        <v/>
      </c>
      <c r="AI11" s="9" t="n">
        <v>8</v>
      </c>
      <c r="AJ11" s="10" t="n">
        <v>0</v>
      </c>
      <c r="AK11" s="10" t="n">
        <v>0</v>
      </c>
      <c r="AL11" s="10" t="n">
        <v>0</v>
      </c>
      <c r="AM11" s="10" t="n">
        <v>8</v>
      </c>
      <c r="AN11" s="10" t="n">
        <v>14</v>
      </c>
      <c r="AO11" s="10">
        <f>AM11-AN11</f>
        <v/>
      </c>
      <c r="AP11" s="10" t="n">
        <v>11727.5</v>
      </c>
      <c r="AQ11" s="10" t="n">
        <v>20954.83870967742</v>
      </c>
      <c r="AR11" s="11">
        <f>AP11-AQ11</f>
        <v/>
      </c>
      <c r="AS11" s="9" t="n">
        <v>11</v>
      </c>
      <c r="AT11" s="10" t="n">
        <v>0</v>
      </c>
      <c r="AU11" s="10" t="n">
        <v>0</v>
      </c>
      <c r="AV11" s="10" t="n">
        <v>0</v>
      </c>
      <c r="AW11" s="10" t="n">
        <v>11</v>
      </c>
      <c r="AX11" s="10" t="n">
        <v>14</v>
      </c>
      <c r="AY11" s="10">
        <f>AW11-AX11</f>
        <v/>
      </c>
      <c r="AZ11" s="10" t="n">
        <v>18092</v>
      </c>
      <c r="BA11" s="10" t="n">
        <v>20954.83870967742</v>
      </c>
      <c r="BB11" s="11">
        <f>AZ11-BA11</f>
        <v/>
      </c>
      <c r="BC11" s="9" t="n">
        <v>7</v>
      </c>
      <c r="BD11" s="10" t="n">
        <v>0</v>
      </c>
      <c r="BE11" s="10" t="n">
        <v>0</v>
      </c>
      <c r="BF11" s="10" t="n">
        <v>0</v>
      </c>
      <c r="BG11" s="10" t="n">
        <v>7</v>
      </c>
      <c r="BH11" s="10" t="n">
        <v>3.999999999999983</v>
      </c>
      <c r="BI11" s="10">
        <f>BG11-BH11</f>
        <v/>
      </c>
      <c r="BJ11" s="10" t="n">
        <v>11554.75</v>
      </c>
      <c r="BK11" s="10" t="n">
        <v>5987.096774193585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Прокашева Ксения Александровна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0.6451612903225806</v>
      </c>
      <c r="K12" s="10">
        <f>I12-J12</f>
        <v/>
      </c>
      <c r="L12" s="10" t="n">
        <v>0</v>
      </c>
      <c r="M12" s="10" t="n">
        <v>358.0645161290323</v>
      </c>
      <c r="N12" s="11">
        <f>L12-M12</f>
        <v/>
      </c>
      <c r="O12" s="9" t="n">
        <v>4</v>
      </c>
      <c r="P12" s="10" t="n">
        <v>0</v>
      </c>
      <c r="Q12" s="10" t="n">
        <v>6</v>
      </c>
      <c r="R12" s="10" t="n">
        <v>0</v>
      </c>
      <c r="S12" s="10" t="n">
        <v>10</v>
      </c>
      <c r="T12" s="10" t="n">
        <v>4.516129032258065</v>
      </c>
      <c r="U12" s="10">
        <f>S12-T12</f>
        <v/>
      </c>
      <c r="V12" s="10" t="n">
        <v>6455.5</v>
      </c>
      <c r="W12" s="10" t="n">
        <v>2506.451612903226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4.516129032258065</v>
      </c>
      <c r="AE12" s="10">
        <f>AC12-AD12</f>
        <v/>
      </c>
      <c r="AF12" s="10" t="n">
        <v>0</v>
      </c>
      <c r="AG12" s="10" t="n">
        <v>2506.451612903226</v>
      </c>
      <c r="AH12" s="11">
        <f>AF12-AG12</f>
        <v/>
      </c>
      <c r="AI12" s="9" t="n">
        <v>1</v>
      </c>
      <c r="AJ12" s="10" t="n">
        <v>0</v>
      </c>
      <c r="AK12" s="10" t="n">
        <v>2</v>
      </c>
      <c r="AL12" s="10" t="n">
        <v>0</v>
      </c>
      <c r="AM12" s="10" t="n">
        <v>3</v>
      </c>
      <c r="AN12" s="10" t="n">
        <v>4.516129032258065</v>
      </c>
      <c r="AO12" s="10">
        <f>AM12-AN12</f>
        <v/>
      </c>
      <c r="AP12" s="10" t="n">
        <v>1690</v>
      </c>
      <c r="AQ12" s="10" t="n">
        <v>2506.451612903226</v>
      </c>
      <c r="AR12" s="11">
        <f>AP12-AQ12</f>
        <v/>
      </c>
      <c r="AS12" s="9" t="n">
        <v>2</v>
      </c>
      <c r="AT12" s="10" t="n">
        <v>0</v>
      </c>
      <c r="AU12" s="10" t="n">
        <v>3</v>
      </c>
      <c r="AV12" s="10" t="n">
        <v>0</v>
      </c>
      <c r="AW12" s="10" t="n">
        <v>5</v>
      </c>
      <c r="AX12" s="10" t="n">
        <v>4.516129032258065</v>
      </c>
      <c r="AY12" s="10">
        <f>AW12-AX12</f>
        <v/>
      </c>
      <c r="AZ12" s="10" t="n">
        <v>4060</v>
      </c>
      <c r="BA12" s="10" t="n">
        <v>2506.451612903226</v>
      </c>
      <c r="BB12" s="11">
        <f>AZ12-BA12</f>
        <v/>
      </c>
      <c r="BC12" s="9" t="n">
        <v>0</v>
      </c>
      <c r="BD12" s="10" t="n">
        <v>0</v>
      </c>
      <c r="BE12" s="10" t="n">
        <v>0</v>
      </c>
      <c r="BF12" s="10" t="n">
        <v>0</v>
      </c>
      <c r="BG12" s="10" t="n">
        <v>0</v>
      </c>
      <c r="BH12" s="10" t="n">
        <v>1.290322580645156</v>
      </c>
      <c r="BI12" s="10">
        <f>BG12-BH12</f>
        <v/>
      </c>
      <c r="BJ12" s="10" t="n">
        <v>0</v>
      </c>
      <c r="BK12" s="10" t="n">
        <v>716.1290322580688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Рябинина Полина Евгеньевна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2</v>
      </c>
      <c r="K13" s="10">
        <f>I13-J13</f>
        <v/>
      </c>
      <c r="L13" s="10" t="n">
        <v>0</v>
      </c>
      <c r="M13" s="10" t="n">
        <v>2812.903225806452</v>
      </c>
      <c r="N13" s="11">
        <f>L13-M13</f>
        <v/>
      </c>
      <c r="O13" s="9" t="n">
        <v>11</v>
      </c>
      <c r="P13" s="10" t="n">
        <v>0</v>
      </c>
      <c r="Q13" s="10" t="n">
        <v>3</v>
      </c>
      <c r="R13" s="10" t="n">
        <v>0</v>
      </c>
      <c r="S13" s="10" t="n">
        <v>14</v>
      </c>
      <c r="T13" s="10" t="n">
        <v>14</v>
      </c>
      <c r="U13" s="10">
        <f>S13-T13</f>
        <v/>
      </c>
      <c r="V13" s="10" t="n">
        <v>17438.5</v>
      </c>
      <c r="W13" s="10" t="n">
        <v>19690.32258064516</v>
      </c>
      <c r="X13" s="11">
        <f>V13-W13</f>
        <v/>
      </c>
      <c r="Y13" s="9" t="n">
        <v>10</v>
      </c>
      <c r="Z13" s="10" t="n">
        <v>0</v>
      </c>
      <c r="AA13" s="10" t="n">
        <v>2</v>
      </c>
      <c r="AB13" s="10" t="n">
        <v>0</v>
      </c>
      <c r="AC13" s="10" t="n">
        <v>12</v>
      </c>
      <c r="AD13" s="10" t="n">
        <v>14</v>
      </c>
      <c r="AE13" s="10">
        <f>AC13-AD13</f>
        <v/>
      </c>
      <c r="AF13" s="10" t="n">
        <v>16628</v>
      </c>
      <c r="AG13" s="10" t="n">
        <v>19690.32258064516</v>
      </c>
      <c r="AH13" s="11">
        <f>AF13-AG13</f>
        <v/>
      </c>
      <c r="AI13" s="9" t="n">
        <v>10</v>
      </c>
      <c r="AJ13" s="10" t="n">
        <v>0</v>
      </c>
      <c r="AK13" s="10" t="n">
        <v>0</v>
      </c>
      <c r="AL13" s="10" t="n">
        <v>0</v>
      </c>
      <c r="AM13" s="10" t="n">
        <v>10</v>
      </c>
      <c r="AN13" s="10" t="n">
        <v>14</v>
      </c>
      <c r="AO13" s="10">
        <f>AM13-AN13</f>
        <v/>
      </c>
      <c r="AP13" s="10" t="n">
        <v>14555.5</v>
      </c>
      <c r="AQ13" s="10" t="n">
        <v>19690.32258064516</v>
      </c>
      <c r="AR13" s="11">
        <f>AP13-AQ13</f>
        <v/>
      </c>
      <c r="AS13" s="9" t="n">
        <v>11</v>
      </c>
      <c r="AT13" s="10" t="n">
        <v>0</v>
      </c>
      <c r="AU13" s="10" t="n">
        <v>1</v>
      </c>
      <c r="AV13" s="10" t="n">
        <v>0</v>
      </c>
      <c r="AW13" s="10" t="n">
        <v>12</v>
      </c>
      <c r="AX13" s="10" t="n">
        <v>14</v>
      </c>
      <c r="AY13" s="10">
        <f>AW13-AX13</f>
        <v/>
      </c>
      <c r="AZ13" s="10" t="n">
        <v>17818.5</v>
      </c>
      <c r="BA13" s="10" t="n">
        <v>19690.32258064516</v>
      </c>
      <c r="BB13" s="11">
        <f>AZ13-BA13</f>
        <v/>
      </c>
      <c r="BC13" s="9" t="n">
        <v>3</v>
      </c>
      <c r="BD13" s="10" t="n">
        <v>0</v>
      </c>
      <c r="BE13" s="10" t="n">
        <v>0</v>
      </c>
      <c r="BF13" s="10" t="n">
        <v>0</v>
      </c>
      <c r="BG13" s="10" t="n">
        <v>3</v>
      </c>
      <c r="BH13" s="10" t="n">
        <v>3.999999999999983</v>
      </c>
      <c r="BI13" s="10">
        <f>BG13-BH13</f>
        <v/>
      </c>
      <c r="BJ13" s="10" t="n">
        <v>4891.5</v>
      </c>
      <c r="BK13" s="10" t="n">
        <v>5625.806451612937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8" t="n">
        <v>9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Черных Данила Русланович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4.67741935483871</v>
      </c>
      <c r="K14" s="10">
        <f>I14-J14</f>
        <v/>
      </c>
      <c r="L14" s="10" t="n">
        <v>0</v>
      </c>
      <c r="M14" s="10" t="n">
        <v>6780.645161290322</v>
      </c>
      <c r="N14" s="11">
        <f>L14-M14</f>
        <v/>
      </c>
      <c r="O14" s="9" t="n">
        <v>18</v>
      </c>
      <c r="P14" s="10" t="n">
        <v>4</v>
      </c>
      <c r="Q14" s="10" t="n">
        <v>0</v>
      </c>
      <c r="R14" s="10" t="n">
        <v>0</v>
      </c>
      <c r="S14" s="10" t="n">
        <v>22</v>
      </c>
      <c r="T14" s="10" t="n">
        <v>32.74193548387097</v>
      </c>
      <c r="U14" s="10">
        <f>S14-T14</f>
        <v/>
      </c>
      <c r="V14" s="10" t="n">
        <v>32947.5</v>
      </c>
      <c r="W14" s="10" t="n">
        <v>47464.51612903226</v>
      </c>
      <c r="X14" s="11">
        <f>V14-W14</f>
        <v/>
      </c>
      <c r="Y14" s="9" t="n">
        <v>21</v>
      </c>
      <c r="Z14" s="10" t="n">
        <v>9</v>
      </c>
      <c r="AA14" s="10" t="n">
        <v>0</v>
      </c>
      <c r="AB14" s="10" t="n">
        <v>0</v>
      </c>
      <c r="AC14" s="10" t="n">
        <v>30</v>
      </c>
      <c r="AD14" s="10" t="n">
        <v>32.74193548387097</v>
      </c>
      <c r="AE14" s="10">
        <f>AC14-AD14</f>
        <v/>
      </c>
      <c r="AF14" s="10" t="n">
        <v>42322.5</v>
      </c>
      <c r="AG14" s="10" t="n">
        <v>47464.51612903226</v>
      </c>
      <c r="AH14" s="11">
        <f>AF14-AG14</f>
        <v/>
      </c>
      <c r="AI14" s="9" t="n">
        <v>18</v>
      </c>
      <c r="AJ14" s="10" t="n">
        <v>10</v>
      </c>
      <c r="AK14" s="10" t="n">
        <v>0</v>
      </c>
      <c r="AL14" s="10" t="n">
        <v>0</v>
      </c>
      <c r="AM14" s="10" t="n">
        <v>28</v>
      </c>
      <c r="AN14" s="10" t="n">
        <v>32.74193548387097</v>
      </c>
      <c r="AO14" s="10">
        <f>AM14-AN14</f>
        <v/>
      </c>
      <c r="AP14" s="10" t="n">
        <v>38622.5</v>
      </c>
      <c r="AQ14" s="10" t="n">
        <v>47464.51612903226</v>
      </c>
      <c r="AR14" s="11">
        <f>AP14-AQ14</f>
        <v/>
      </c>
      <c r="AS14" s="9" t="n">
        <v>24</v>
      </c>
      <c r="AT14" s="10" t="n">
        <v>6</v>
      </c>
      <c r="AU14" s="10" t="n">
        <v>0</v>
      </c>
      <c r="AV14" s="10" t="n">
        <v>0</v>
      </c>
      <c r="AW14" s="10" t="n">
        <v>30</v>
      </c>
      <c r="AX14" s="10" t="n">
        <v>32.74193548387097</v>
      </c>
      <c r="AY14" s="10">
        <f>AW14-AX14</f>
        <v/>
      </c>
      <c r="AZ14" s="10" t="n">
        <v>45825</v>
      </c>
      <c r="BA14" s="10" t="n">
        <v>47464.51612903226</v>
      </c>
      <c r="BB14" s="11">
        <f>AZ14-BA14</f>
        <v/>
      </c>
      <c r="BC14" s="9" t="n">
        <v>6</v>
      </c>
      <c r="BD14" s="10" t="n">
        <v>3</v>
      </c>
      <c r="BE14" s="10" t="n">
        <v>0</v>
      </c>
      <c r="BF14" s="10" t="n">
        <v>0</v>
      </c>
      <c r="BG14" s="10" t="n">
        <v>9</v>
      </c>
      <c r="BH14" s="10" t="n">
        <v>9.354838709677379</v>
      </c>
      <c r="BI14" s="10">
        <f>BG14-BH14</f>
        <v/>
      </c>
      <c r="BJ14" s="10" t="n">
        <v>12232.5</v>
      </c>
      <c r="BK14" s="10" t="n">
        <v>13561.29032258073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10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Юркова Маргарита Вадимовна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0.7096774193548387</v>
      </c>
      <c r="K15" s="10">
        <f>I15-J15</f>
        <v/>
      </c>
      <c r="L15" s="10" t="n">
        <v>0</v>
      </c>
      <c r="M15" s="10" t="n">
        <v>1061.290322580645</v>
      </c>
      <c r="N15" s="11">
        <f>L15-M15</f>
        <v/>
      </c>
      <c r="O15" s="9" t="n">
        <v>0</v>
      </c>
      <c r="P15" s="10" t="n">
        <v>0</v>
      </c>
      <c r="Q15" s="10" t="n">
        <v>1</v>
      </c>
      <c r="R15" s="10" t="n">
        <v>0</v>
      </c>
      <c r="S15" s="10" t="n">
        <v>1</v>
      </c>
      <c r="T15" s="10" t="n">
        <v>4.967741935483872</v>
      </c>
      <c r="U15" s="10">
        <f>S15-T15</f>
        <v/>
      </c>
      <c r="V15" s="10" t="n">
        <v>0</v>
      </c>
      <c r="W15" s="10" t="n">
        <v>7429.032258064517</v>
      </c>
      <c r="X15" s="11">
        <f>V15-W15</f>
        <v/>
      </c>
      <c r="Y15" s="9" t="n">
        <v>2</v>
      </c>
      <c r="Z15" s="10" t="n">
        <v>0</v>
      </c>
      <c r="AA15" s="10" t="n">
        <v>1</v>
      </c>
      <c r="AB15" s="10" t="n">
        <v>0</v>
      </c>
      <c r="AC15" s="10" t="n">
        <v>3</v>
      </c>
      <c r="AD15" s="10" t="n">
        <v>4.967741935483872</v>
      </c>
      <c r="AE15" s="10">
        <f>AC15-AD15</f>
        <v/>
      </c>
      <c r="AF15" s="10" t="n">
        <v>3455</v>
      </c>
      <c r="AG15" s="10" t="n">
        <v>7429.032258064517</v>
      </c>
      <c r="AH15" s="11">
        <f>AF15-AG15</f>
        <v/>
      </c>
      <c r="AI15" s="9" t="n">
        <v>5</v>
      </c>
      <c r="AJ15" s="10" t="n">
        <v>0</v>
      </c>
      <c r="AK15" s="10" t="n">
        <v>0</v>
      </c>
      <c r="AL15" s="10" t="n">
        <v>0</v>
      </c>
      <c r="AM15" s="10" t="n">
        <v>5</v>
      </c>
      <c r="AN15" s="10" t="n">
        <v>4.967741935483872</v>
      </c>
      <c r="AO15" s="10">
        <f>AM15-AN15</f>
        <v/>
      </c>
      <c r="AP15" s="10" t="n">
        <v>8637.5</v>
      </c>
      <c r="AQ15" s="10" t="n">
        <v>7429.032258064517</v>
      </c>
      <c r="AR15" s="11">
        <f>AP15-AQ15</f>
        <v/>
      </c>
      <c r="AS15" s="9" t="n">
        <v>6</v>
      </c>
      <c r="AT15" s="10" t="n">
        <v>1</v>
      </c>
      <c r="AU15" s="10" t="n">
        <v>0</v>
      </c>
      <c r="AV15" s="10" t="n">
        <v>0</v>
      </c>
      <c r="AW15" s="10" t="n">
        <v>7</v>
      </c>
      <c r="AX15" s="10" t="n">
        <v>4.967741935483872</v>
      </c>
      <c r="AY15" s="10">
        <f>AW15-AX15</f>
        <v/>
      </c>
      <c r="AZ15" s="10" t="n">
        <v>11157.5</v>
      </c>
      <c r="BA15" s="10" t="n">
        <v>7429.032258064517</v>
      </c>
      <c r="BB15" s="11">
        <f>AZ15-BA15</f>
        <v/>
      </c>
      <c r="BC15" s="9" t="n">
        <v>2</v>
      </c>
      <c r="BD15" s="10" t="n">
        <v>0</v>
      </c>
      <c r="BE15" s="10" t="n">
        <v>0</v>
      </c>
      <c r="BF15" s="10" t="n">
        <v>0</v>
      </c>
      <c r="BG15" s="10" t="n">
        <v>2</v>
      </c>
      <c r="BH15" s="10" t="n">
        <v>1.419354838709671</v>
      </c>
      <c r="BI15" s="10">
        <f>BG15-BH15</f>
        <v/>
      </c>
      <c r="BJ15" s="10" t="n">
        <v>3617.5</v>
      </c>
      <c r="BK15" s="10" t="n">
        <v>2122.580645161303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7" t="n"/>
      <c r="B16" s="7" t="n"/>
      <c r="C16" s="7" t="n"/>
      <c r="D16" s="7" t="inlineStr">
        <is>
          <t>Итого ТРЕНАЖЕРНЫЙ ЗАЛ</t>
        </is>
      </c>
      <c r="E16" s="12">
        <f>SUM(E6:E15)</f>
        <v/>
      </c>
      <c r="F16" s="13">
        <f>SUM(F6:F15)</f>
        <v/>
      </c>
      <c r="G16" s="13">
        <f>SUM(G6:G15)</f>
        <v/>
      </c>
      <c r="H16" s="13">
        <f>SUM(H6:H15)</f>
        <v/>
      </c>
      <c r="I16" s="13">
        <f>SUM(I6:I15)</f>
        <v/>
      </c>
      <c r="J16" s="13">
        <f>SUM(J6:J15)</f>
        <v/>
      </c>
      <c r="K16" s="13">
        <f>SUM(K6:K15)</f>
        <v/>
      </c>
      <c r="L16" s="13">
        <f>SUM(L6:L15)</f>
        <v/>
      </c>
      <c r="M16" s="13">
        <f>SUM(M6:M15)</f>
        <v/>
      </c>
      <c r="N16" s="14">
        <f>SUM(N6:N15)</f>
        <v/>
      </c>
      <c r="O16" s="12">
        <f>SUM(O6:O15)</f>
        <v/>
      </c>
      <c r="P16" s="13">
        <f>SUM(P6:P15)</f>
        <v/>
      </c>
      <c r="Q16" s="13">
        <f>SUM(Q6:Q15)</f>
        <v/>
      </c>
      <c r="R16" s="13">
        <f>SUM(R6:R15)</f>
        <v/>
      </c>
      <c r="S16" s="13">
        <f>SUM(S6:S15)</f>
        <v/>
      </c>
      <c r="T16" s="13">
        <f>SUM(T6:T15)</f>
        <v/>
      </c>
      <c r="U16" s="13">
        <f>SUM(U6:U15)</f>
        <v/>
      </c>
      <c r="V16" s="13">
        <f>SUM(V6:V15)</f>
        <v/>
      </c>
      <c r="W16" s="13">
        <f>SUM(W6:W15)</f>
        <v/>
      </c>
      <c r="X16" s="14">
        <f>SUM(X6:X15)</f>
        <v/>
      </c>
      <c r="Y16" s="12">
        <f>SUM(Y6:Y15)</f>
        <v/>
      </c>
      <c r="Z16" s="13">
        <f>SUM(Z6:Z15)</f>
        <v/>
      </c>
      <c r="AA16" s="13">
        <f>SUM(AA6:AA15)</f>
        <v/>
      </c>
      <c r="AB16" s="13">
        <f>SUM(AB6:AB15)</f>
        <v/>
      </c>
      <c r="AC16" s="13">
        <f>SUM(AC6:AC15)</f>
        <v/>
      </c>
      <c r="AD16" s="13">
        <f>SUM(AD6:AD15)</f>
        <v/>
      </c>
      <c r="AE16" s="13">
        <f>SUM(AE6:AE15)</f>
        <v/>
      </c>
      <c r="AF16" s="13">
        <f>SUM(AF6:AF15)</f>
        <v/>
      </c>
      <c r="AG16" s="13">
        <f>SUM(AG6:AG15)</f>
        <v/>
      </c>
      <c r="AH16" s="14">
        <f>SUM(AH6:AH15)</f>
        <v/>
      </c>
      <c r="AI16" s="12">
        <f>SUM(AI6:AI15)</f>
        <v/>
      </c>
      <c r="AJ16" s="13">
        <f>SUM(AJ6:AJ15)</f>
        <v/>
      </c>
      <c r="AK16" s="13">
        <f>SUM(AK6:AK15)</f>
        <v/>
      </c>
      <c r="AL16" s="13">
        <f>SUM(AL6:AL15)</f>
        <v/>
      </c>
      <c r="AM16" s="13">
        <f>SUM(AM6:AM15)</f>
        <v/>
      </c>
      <c r="AN16" s="13">
        <f>SUM(AN6:AN15)</f>
        <v/>
      </c>
      <c r="AO16" s="13">
        <f>SUM(AO6:AO15)</f>
        <v/>
      </c>
      <c r="AP16" s="13">
        <f>SUM(AP6:AP15)</f>
        <v/>
      </c>
      <c r="AQ16" s="13">
        <f>SUM(AQ6:AQ15)</f>
        <v/>
      </c>
      <c r="AR16" s="14">
        <f>SUM(AR6:AR15)</f>
        <v/>
      </c>
      <c r="AS16" s="12">
        <f>SUM(AS6:AS15)</f>
        <v/>
      </c>
      <c r="AT16" s="13">
        <f>SUM(AT6:AT15)</f>
        <v/>
      </c>
      <c r="AU16" s="13">
        <f>SUM(AU6:AU15)</f>
        <v/>
      </c>
      <c r="AV16" s="13">
        <f>SUM(AV6:AV15)</f>
        <v/>
      </c>
      <c r="AW16" s="13">
        <f>SUM(AW6:AW15)</f>
        <v/>
      </c>
      <c r="AX16" s="13">
        <f>SUM(AX6:AX15)</f>
        <v/>
      </c>
      <c r="AY16" s="13">
        <f>SUM(AY6:AY15)</f>
        <v/>
      </c>
      <c r="AZ16" s="13">
        <f>SUM(AZ6:AZ15)</f>
        <v/>
      </c>
      <c r="BA16" s="13">
        <f>SUM(BA6:BA15)</f>
        <v/>
      </c>
      <c r="BB16" s="14">
        <f>SUM(BB6:BB15)</f>
        <v/>
      </c>
      <c r="BC16" s="12">
        <f>SUM(BC6:BC15)</f>
        <v/>
      </c>
      <c r="BD16" s="13">
        <f>SUM(BD6:BD15)</f>
        <v/>
      </c>
      <c r="BE16" s="13">
        <f>SUM(BE6:BE15)</f>
        <v/>
      </c>
      <c r="BF16" s="13">
        <f>SUM(BF6:BF15)</f>
        <v/>
      </c>
      <c r="BG16" s="13">
        <f>SUM(BG6:BG15)</f>
        <v/>
      </c>
      <c r="BH16" s="13">
        <f>SUM(BH6:BH15)</f>
        <v/>
      </c>
      <c r="BI16" s="13">
        <f>SUM(BI6:BI15)</f>
        <v/>
      </c>
      <c r="BJ16" s="13">
        <f>SUM(BJ6:BJ15)</f>
        <v/>
      </c>
      <c r="BK16" s="13">
        <f>SUM(BK6:BK15)</f>
        <v/>
      </c>
      <c r="BL16" s="14">
        <f>SUM(BL6:BL15)</f>
        <v/>
      </c>
      <c r="BM16" s="7">
        <f>SUM(BM6:BM15)</f>
        <v/>
      </c>
      <c r="BN16" s="13">
        <f>SUM(BN6:BN15)</f>
        <v/>
      </c>
      <c r="BO16" s="13">
        <f>SUM(BO6:BO15)</f>
        <v/>
      </c>
      <c r="BP16" s="13">
        <f>BO16-BN16</f>
        <v/>
      </c>
      <c r="BQ16" s="13">
        <f>SUM(BQ6:BQ15)</f>
        <v/>
      </c>
      <c r="BR16" s="13">
        <f>SUM(BR6:BR15)</f>
        <v/>
      </c>
      <c r="BS16" s="13">
        <f>BR16-BQ16</f>
        <v/>
      </c>
      <c r="BT16" s="13">
        <f>IFERROR(BR16/31*31,0)</f>
        <v/>
      </c>
    </row>
    <row r="18">
      <c r="A18" s="7" t="n"/>
      <c r="B18" s="7" t="n"/>
      <c r="C18" s="7" t="n"/>
      <c r="D18" s="7" t="inlineStr">
        <is>
          <t>ГРУППОВЫЕ ПРОГРАММЫ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  <c r="BK18" s="7" t="n"/>
      <c r="BL18" s="7" t="n"/>
      <c r="BM18" s="7" t="n"/>
      <c r="BN18" s="7" t="n"/>
      <c r="BO18" s="7" t="n"/>
      <c r="BP18" s="7" t="n"/>
      <c r="BQ18" s="7" t="n"/>
      <c r="BR18" s="7" t="n"/>
      <c r="BS18" s="7" t="n"/>
      <c r="BT18" s="7" t="n"/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Арнст Марина Николаевна</t>
        </is>
      </c>
      <c r="E19" s="9" t="n">
        <v>1</v>
      </c>
      <c r="F19" s="10" t="n">
        <v>0</v>
      </c>
      <c r="G19" s="10" t="n">
        <v>0</v>
      </c>
      <c r="H19" s="10" t="n">
        <v>0</v>
      </c>
      <c r="I19" s="10" t="n">
        <v>1</v>
      </c>
      <c r="J19" s="10" t="n">
        <v>1.419354838709677</v>
      </c>
      <c r="K19" s="10">
        <f>I19-J19</f>
        <v/>
      </c>
      <c r="L19" s="10" t="n">
        <v>1890</v>
      </c>
      <c r="M19" s="10" t="n">
        <v>1535.483870967742</v>
      </c>
      <c r="N19" s="11">
        <f>L19-M19</f>
        <v/>
      </c>
      <c r="O19" s="9" t="n">
        <v>4</v>
      </c>
      <c r="P19" s="10" t="n">
        <v>5</v>
      </c>
      <c r="Q19" s="10" t="n">
        <v>0</v>
      </c>
      <c r="R19" s="10" t="n">
        <v>0</v>
      </c>
      <c r="S19" s="10" t="n">
        <v>9</v>
      </c>
      <c r="T19" s="10" t="n">
        <v>9.935483870967744</v>
      </c>
      <c r="U19" s="10">
        <f>S19-T19</f>
        <v/>
      </c>
      <c r="V19" s="10" t="n">
        <v>10292.5</v>
      </c>
      <c r="W19" s="10" t="n">
        <v>10748.3870967742</v>
      </c>
      <c r="X19" s="11">
        <f>V19-W19</f>
        <v/>
      </c>
      <c r="Y19" s="9" t="n">
        <v>4</v>
      </c>
      <c r="Z19" s="10" t="n">
        <v>0</v>
      </c>
      <c r="AA19" s="10" t="n">
        <v>0</v>
      </c>
      <c r="AB19" s="10" t="n">
        <v>0</v>
      </c>
      <c r="AC19" s="10" t="n">
        <v>4</v>
      </c>
      <c r="AD19" s="10" t="n">
        <v>9.935483870967744</v>
      </c>
      <c r="AE19" s="10">
        <f>AC19-AD19</f>
        <v/>
      </c>
      <c r="AF19" s="10" t="n">
        <v>3500</v>
      </c>
      <c r="AG19" s="10" t="n">
        <v>10748.3870967742</v>
      </c>
      <c r="AH19" s="11">
        <f>AF19-AG19</f>
        <v/>
      </c>
      <c r="AI19" s="9" t="n">
        <v>4</v>
      </c>
      <c r="AJ19" s="10" t="n">
        <v>4</v>
      </c>
      <c r="AK19" s="10" t="n">
        <v>2</v>
      </c>
      <c r="AL19" s="10" t="n">
        <v>0</v>
      </c>
      <c r="AM19" s="10" t="n">
        <v>10</v>
      </c>
      <c r="AN19" s="10" t="n">
        <v>9.935483870967744</v>
      </c>
      <c r="AO19" s="10">
        <f>AM19-AN19</f>
        <v/>
      </c>
      <c r="AP19" s="10" t="n">
        <v>10051.5</v>
      </c>
      <c r="AQ19" s="10" t="n">
        <v>10748.3870967742</v>
      </c>
      <c r="AR19" s="11">
        <f>AP19-AQ19</f>
        <v/>
      </c>
      <c r="AS19" s="9" t="n">
        <v>5</v>
      </c>
      <c r="AT19" s="10" t="n">
        <v>4</v>
      </c>
      <c r="AU19" s="10" t="n">
        <v>0</v>
      </c>
      <c r="AV19" s="10" t="n">
        <v>0</v>
      </c>
      <c r="AW19" s="10" t="n">
        <v>9</v>
      </c>
      <c r="AX19" s="10" t="n">
        <v>9.935483870967744</v>
      </c>
      <c r="AY19" s="10">
        <f>AW19-AX19</f>
        <v/>
      </c>
      <c r="AZ19" s="10" t="n">
        <v>12701.5</v>
      </c>
      <c r="BA19" s="10" t="n">
        <v>10748.3870967742</v>
      </c>
      <c r="BB19" s="11">
        <f>AZ19-BA19</f>
        <v/>
      </c>
      <c r="BC19" s="9" t="n">
        <v>1</v>
      </c>
      <c r="BD19" s="10" t="n">
        <v>3</v>
      </c>
      <c r="BE19" s="10" t="n">
        <v>0</v>
      </c>
      <c r="BF19" s="10" t="n">
        <v>0</v>
      </c>
      <c r="BG19" s="10" t="n">
        <v>4</v>
      </c>
      <c r="BH19" s="10" t="n">
        <v>2.838709677419343</v>
      </c>
      <c r="BI19" s="10">
        <f>BG19-BH19</f>
        <v/>
      </c>
      <c r="BJ19" s="10" t="n">
        <v>2045</v>
      </c>
      <c r="BK19" s="10" t="n">
        <v>3070.967741935502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Колосовская Дарья Дмитриевна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0.06451612903225806</v>
      </c>
      <c r="K20" s="10">
        <f>I20-J20</f>
        <v/>
      </c>
      <c r="L20" s="10" t="n">
        <v>0</v>
      </c>
      <c r="M20" s="10" t="n">
        <v>129.0322580645161</v>
      </c>
      <c r="N20" s="11">
        <f>L20-M20</f>
        <v/>
      </c>
      <c r="O20" s="9" t="n">
        <v>1</v>
      </c>
      <c r="P20" s="10" t="n">
        <v>0</v>
      </c>
      <c r="Q20" s="10" t="n">
        <v>0</v>
      </c>
      <c r="R20" s="10" t="n">
        <v>0</v>
      </c>
      <c r="S20" s="10" t="n">
        <v>1</v>
      </c>
      <c r="T20" s="10" t="n">
        <v>0.4516129032258065</v>
      </c>
      <c r="U20" s="10">
        <f>S20-T20</f>
        <v/>
      </c>
      <c r="V20" s="10" t="n">
        <v>1701</v>
      </c>
      <c r="W20" s="10" t="n">
        <v>903.225806451613</v>
      </c>
      <c r="X20" s="11">
        <f>V20-W20</f>
        <v/>
      </c>
      <c r="Y20" s="9" t="n">
        <v>2</v>
      </c>
      <c r="Z20" s="10" t="n">
        <v>0</v>
      </c>
      <c r="AA20" s="10" t="n">
        <v>0</v>
      </c>
      <c r="AB20" s="10" t="n">
        <v>0</v>
      </c>
      <c r="AC20" s="10" t="n">
        <v>2</v>
      </c>
      <c r="AD20" s="10" t="n">
        <v>0.4516129032258065</v>
      </c>
      <c r="AE20" s="10">
        <f>AC20-AD20</f>
        <v/>
      </c>
      <c r="AF20" s="10" t="n">
        <v>3402</v>
      </c>
      <c r="AG20" s="10" t="n">
        <v>903.225806451613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0.4516129032258065</v>
      </c>
      <c r="AO20" s="10">
        <f>AM20-AN20</f>
        <v/>
      </c>
      <c r="AP20" s="10" t="n">
        <v>0</v>
      </c>
      <c r="AQ20" s="10" t="n">
        <v>903.225806451613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0.4516129032258065</v>
      </c>
      <c r="AY20" s="10">
        <f>AW20-AX20</f>
        <v/>
      </c>
      <c r="AZ20" s="10" t="n">
        <v>0</v>
      </c>
      <c r="BA20" s="10" t="n">
        <v>903.225806451613</v>
      </c>
      <c r="BB20" s="11">
        <f>AZ20-BA20</f>
        <v/>
      </c>
      <c r="BC20" s="9" t="n">
        <v>0</v>
      </c>
      <c r="BD20" s="10" t="n">
        <v>0</v>
      </c>
      <c r="BE20" s="10" t="n">
        <v>0</v>
      </c>
      <c r="BF20" s="10" t="n">
        <v>0</v>
      </c>
      <c r="BG20" s="10" t="n">
        <v>0</v>
      </c>
      <c r="BH20" s="10" t="n">
        <v>0.1290322580645156</v>
      </c>
      <c r="BI20" s="10">
        <f>BG20-BH20</f>
        <v/>
      </c>
      <c r="BJ20" s="10" t="n">
        <v>0</v>
      </c>
      <c r="BK20" s="10" t="n">
        <v>258.0645161290338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Куликова Юлия Владимировна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3.451612903225806</v>
      </c>
      <c r="K21" s="10">
        <f>I21-J21</f>
        <v/>
      </c>
      <c r="L21" s="10" t="n">
        <v>0</v>
      </c>
      <c r="M21" s="10" t="n">
        <v>6319.354838709677</v>
      </c>
      <c r="N21" s="11">
        <f>L21-M21</f>
        <v/>
      </c>
      <c r="O21" s="9" t="n">
        <v>17</v>
      </c>
      <c r="P21" s="10" t="n">
        <v>0</v>
      </c>
      <c r="Q21" s="10" t="n">
        <v>0</v>
      </c>
      <c r="R21" s="10" t="n">
        <v>0</v>
      </c>
      <c r="S21" s="10" t="n">
        <v>17</v>
      </c>
      <c r="T21" s="10" t="n">
        <v>24.16129032258065</v>
      </c>
      <c r="U21" s="10">
        <f>S21-T21</f>
        <v/>
      </c>
      <c r="V21" s="10" t="n">
        <v>30076.5</v>
      </c>
      <c r="W21" s="10" t="n">
        <v>44235.48387096775</v>
      </c>
      <c r="X21" s="11">
        <f>V21-W21</f>
        <v/>
      </c>
      <c r="Y21" s="9" t="n">
        <v>22</v>
      </c>
      <c r="Z21" s="10" t="n">
        <v>0</v>
      </c>
      <c r="AA21" s="10" t="n">
        <v>0</v>
      </c>
      <c r="AB21" s="10" t="n">
        <v>0</v>
      </c>
      <c r="AC21" s="10" t="n">
        <v>22</v>
      </c>
      <c r="AD21" s="10" t="n">
        <v>24.16129032258065</v>
      </c>
      <c r="AE21" s="10">
        <f>AC21-AD21</f>
        <v/>
      </c>
      <c r="AF21" s="10" t="n">
        <v>41708.5</v>
      </c>
      <c r="AG21" s="10" t="n">
        <v>44235.48387096775</v>
      </c>
      <c r="AH21" s="11">
        <f>AF21-AG21</f>
        <v/>
      </c>
      <c r="AI21" s="9" t="n">
        <v>21</v>
      </c>
      <c r="AJ21" s="10" t="n">
        <v>0</v>
      </c>
      <c r="AK21" s="10" t="n">
        <v>0</v>
      </c>
      <c r="AL21" s="10" t="n">
        <v>0</v>
      </c>
      <c r="AM21" s="10" t="n">
        <v>21</v>
      </c>
      <c r="AN21" s="10" t="n">
        <v>24.16129032258065</v>
      </c>
      <c r="AO21" s="10">
        <f>AM21-AN21</f>
        <v/>
      </c>
      <c r="AP21" s="10" t="n">
        <v>36748.75</v>
      </c>
      <c r="AQ21" s="10" t="n">
        <v>44235.48387096775</v>
      </c>
      <c r="AR21" s="11">
        <f>AP21-AQ21</f>
        <v/>
      </c>
      <c r="AS21" s="9" t="n">
        <v>21</v>
      </c>
      <c r="AT21" s="10" t="n">
        <v>0</v>
      </c>
      <c r="AU21" s="10" t="n">
        <v>0</v>
      </c>
      <c r="AV21" s="10" t="n">
        <v>0</v>
      </c>
      <c r="AW21" s="10" t="n">
        <v>21</v>
      </c>
      <c r="AX21" s="10" t="n">
        <v>24.16129032258065</v>
      </c>
      <c r="AY21" s="10">
        <f>AW21-AX21</f>
        <v/>
      </c>
      <c r="AZ21" s="10" t="n">
        <v>39766</v>
      </c>
      <c r="BA21" s="10" t="n">
        <v>44235.48387096775</v>
      </c>
      <c r="BB21" s="11">
        <f>AZ21-BA21</f>
        <v/>
      </c>
      <c r="BC21" s="9" t="n">
        <v>11</v>
      </c>
      <c r="BD21" s="10" t="n">
        <v>0</v>
      </c>
      <c r="BE21" s="10" t="n">
        <v>0</v>
      </c>
      <c r="BF21" s="10" t="n">
        <v>0</v>
      </c>
      <c r="BG21" s="10" t="n">
        <v>11</v>
      </c>
      <c r="BH21" s="10" t="n">
        <v>6.903225806451583</v>
      </c>
      <c r="BI21" s="10">
        <f>BG21-BH21</f>
        <v/>
      </c>
      <c r="BJ21" s="10" t="n">
        <v>20388.25</v>
      </c>
      <c r="BK21" s="10" t="n">
        <v>12638.70967741943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Митяшева Елена Владимировна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0.8064516129032258</v>
      </c>
      <c r="K22" s="10">
        <f>I22-J22</f>
        <v/>
      </c>
      <c r="L22" s="10" t="n">
        <v>0</v>
      </c>
      <c r="M22" s="10" t="n">
        <v>809.6774193548387</v>
      </c>
      <c r="N22" s="11">
        <f>L22-M22</f>
        <v/>
      </c>
      <c r="O22" s="9" t="n">
        <v>2</v>
      </c>
      <c r="P22" s="10" t="n">
        <v>4</v>
      </c>
      <c r="Q22" s="10" t="n">
        <v>0</v>
      </c>
      <c r="R22" s="10" t="n">
        <v>0</v>
      </c>
      <c r="S22" s="10" t="n">
        <v>6</v>
      </c>
      <c r="T22" s="10" t="n">
        <v>5.645161290322581</v>
      </c>
      <c r="U22" s="10">
        <f>S22-T22</f>
        <v/>
      </c>
      <c r="V22" s="10" t="n">
        <v>6220</v>
      </c>
      <c r="W22" s="10" t="n">
        <v>5667.741935483871</v>
      </c>
      <c r="X22" s="11">
        <f>V22-W22</f>
        <v/>
      </c>
      <c r="Y22" s="9" t="n">
        <v>1</v>
      </c>
      <c r="Z22" s="10" t="n">
        <v>0</v>
      </c>
      <c r="AA22" s="10" t="n">
        <v>0</v>
      </c>
      <c r="AB22" s="10" t="n">
        <v>0</v>
      </c>
      <c r="AC22" s="10" t="n">
        <v>1</v>
      </c>
      <c r="AD22" s="10" t="n">
        <v>5.645161290322581</v>
      </c>
      <c r="AE22" s="10">
        <f>AC22-AD22</f>
        <v/>
      </c>
      <c r="AF22" s="10" t="n">
        <v>1765</v>
      </c>
      <c r="AG22" s="10" t="n">
        <v>5667.741935483871</v>
      </c>
      <c r="AH22" s="11">
        <f>AF22-AG22</f>
        <v/>
      </c>
      <c r="AI22" s="9" t="n">
        <v>1</v>
      </c>
      <c r="AJ22" s="10" t="n">
        <v>4</v>
      </c>
      <c r="AK22" s="10" t="n">
        <v>1</v>
      </c>
      <c r="AL22" s="10" t="n">
        <v>0</v>
      </c>
      <c r="AM22" s="10" t="n">
        <v>6</v>
      </c>
      <c r="AN22" s="10" t="n">
        <v>5.645161290322581</v>
      </c>
      <c r="AO22" s="10">
        <f>AM22-AN22</f>
        <v/>
      </c>
      <c r="AP22" s="10" t="n">
        <v>4685</v>
      </c>
      <c r="AQ22" s="10" t="n">
        <v>5667.741935483871</v>
      </c>
      <c r="AR22" s="11">
        <f>AP22-AQ22</f>
        <v/>
      </c>
      <c r="AS22" s="9" t="n">
        <v>2</v>
      </c>
      <c r="AT22" s="10" t="n">
        <v>4</v>
      </c>
      <c r="AU22" s="10" t="n">
        <v>0</v>
      </c>
      <c r="AV22" s="10" t="n">
        <v>0</v>
      </c>
      <c r="AW22" s="10" t="n">
        <v>6</v>
      </c>
      <c r="AX22" s="10" t="n">
        <v>5.645161290322581</v>
      </c>
      <c r="AY22" s="10">
        <f>AW22-AX22</f>
        <v/>
      </c>
      <c r="AZ22" s="10" t="n">
        <v>6273.5</v>
      </c>
      <c r="BA22" s="10" t="n">
        <v>5667.741935483871</v>
      </c>
      <c r="BB22" s="11">
        <f>AZ22-BA22</f>
        <v/>
      </c>
      <c r="BC22" s="9" t="n">
        <v>1</v>
      </c>
      <c r="BD22" s="10" t="n">
        <v>1</v>
      </c>
      <c r="BE22" s="10" t="n">
        <v>0</v>
      </c>
      <c r="BF22" s="10" t="n">
        <v>0</v>
      </c>
      <c r="BG22" s="10" t="n">
        <v>2</v>
      </c>
      <c r="BH22" s="10" t="n">
        <v>1.612903225806445</v>
      </c>
      <c r="BI22" s="10">
        <f>BG22-BH22</f>
        <v/>
      </c>
      <c r="BJ22" s="10" t="n">
        <v>2318.5</v>
      </c>
      <c r="BK22" s="10" t="n">
        <v>1619.354838709687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Обедина Татьяна Валентиновна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2.096774193548387</v>
      </c>
      <c r="K23" s="10">
        <f>I23-J23</f>
        <v/>
      </c>
      <c r="L23" s="10" t="n">
        <v>0</v>
      </c>
      <c r="M23" s="10" t="n">
        <v>3393.548387096774</v>
      </c>
      <c r="N23" s="11">
        <f>L23-M23</f>
        <v/>
      </c>
      <c r="O23" s="9" t="n">
        <v>12</v>
      </c>
      <c r="P23" s="10" t="n">
        <v>0</v>
      </c>
      <c r="Q23" s="10" t="n">
        <v>0</v>
      </c>
      <c r="R23" s="10" t="n">
        <v>0</v>
      </c>
      <c r="S23" s="10" t="n">
        <v>12</v>
      </c>
      <c r="T23" s="10" t="n">
        <v>14.67741935483871</v>
      </c>
      <c r="U23" s="10">
        <f>S23-T23</f>
        <v/>
      </c>
      <c r="V23" s="10" t="n">
        <v>21528.92</v>
      </c>
      <c r="W23" s="10" t="n">
        <v>23754.83870967742</v>
      </c>
      <c r="X23" s="11">
        <f>V23-W23</f>
        <v/>
      </c>
      <c r="Y23" s="9" t="n">
        <v>15</v>
      </c>
      <c r="Z23" s="10" t="n">
        <v>0</v>
      </c>
      <c r="AA23" s="10" t="n">
        <v>1</v>
      </c>
      <c r="AB23" s="10" t="n">
        <v>0</v>
      </c>
      <c r="AC23" s="10" t="n">
        <v>16</v>
      </c>
      <c r="AD23" s="10" t="n">
        <v>14.67741935483871</v>
      </c>
      <c r="AE23" s="10">
        <f>AC23-AD23</f>
        <v/>
      </c>
      <c r="AF23" s="10" t="n">
        <v>23332.51</v>
      </c>
      <c r="AG23" s="10" t="n">
        <v>23754.83870967742</v>
      </c>
      <c r="AH23" s="11">
        <f>AF23-AG23</f>
        <v/>
      </c>
      <c r="AI23" s="9" t="n">
        <v>11</v>
      </c>
      <c r="AJ23" s="10" t="n">
        <v>0</v>
      </c>
      <c r="AK23" s="10" t="n">
        <v>0</v>
      </c>
      <c r="AL23" s="10" t="n">
        <v>0</v>
      </c>
      <c r="AM23" s="10" t="n">
        <v>11</v>
      </c>
      <c r="AN23" s="10" t="n">
        <v>14.67741935483871</v>
      </c>
      <c r="AO23" s="10">
        <f>AM23-AN23</f>
        <v/>
      </c>
      <c r="AP23" s="10" t="n">
        <v>19837.42</v>
      </c>
      <c r="AQ23" s="10" t="n">
        <v>23754.83870967742</v>
      </c>
      <c r="AR23" s="11">
        <f>AP23-AQ23</f>
        <v/>
      </c>
      <c r="AS23" s="9" t="n">
        <v>12</v>
      </c>
      <c r="AT23" s="10" t="n">
        <v>0</v>
      </c>
      <c r="AU23" s="10" t="n">
        <v>1</v>
      </c>
      <c r="AV23" s="10" t="n">
        <v>0</v>
      </c>
      <c r="AW23" s="10" t="n">
        <v>13</v>
      </c>
      <c r="AX23" s="10" t="n">
        <v>14.67741935483871</v>
      </c>
      <c r="AY23" s="10">
        <f>AW23-AX23</f>
        <v/>
      </c>
      <c r="AZ23" s="10" t="n">
        <v>19550.54</v>
      </c>
      <c r="BA23" s="10" t="n">
        <v>23754.83870967742</v>
      </c>
      <c r="BB23" s="11">
        <f>AZ23-BA23</f>
        <v/>
      </c>
      <c r="BC23" s="9" t="n">
        <v>3</v>
      </c>
      <c r="BD23" s="10" t="n">
        <v>0</v>
      </c>
      <c r="BE23" s="10" t="n">
        <v>0</v>
      </c>
      <c r="BF23" s="10" t="n">
        <v>0</v>
      </c>
      <c r="BG23" s="10" t="n">
        <v>3</v>
      </c>
      <c r="BH23" s="10" t="n">
        <v>4.193548387096756</v>
      </c>
      <c r="BI23" s="10">
        <f>BG23-BH23</f>
        <v/>
      </c>
      <c r="BJ23" s="10" t="n">
        <v>5352.68</v>
      </c>
      <c r="BK23" s="10" t="n">
        <v>6787.096774193589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МТ</t>
        </is>
      </c>
      <c r="D24" s="8" t="inlineStr">
        <is>
          <t>Плахов Петр Сергеевич</t>
        </is>
      </c>
      <c r="E24" s="9" t="n">
        <v>4</v>
      </c>
      <c r="F24" s="10" t="n">
        <v>0</v>
      </c>
      <c r="G24" s="10" t="n">
        <v>0</v>
      </c>
      <c r="H24" s="10" t="n">
        <v>0</v>
      </c>
      <c r="I24" s="10" t="n">
        <v>4</v>
      </c>
      <c r="J24" s="10" t="n">
        <v>2.516129032258065</v>
      </c>
      <c r="K24" s="10">
        <f>I24-J24</f>
        <v/>
      </c>
      <c r="L24" s="10" t="n">
        <v>7778.25</v>
      </c>
      <c r="M24" s="10" t="n">
        <v>4767.741935483871</v>
      </c>
      <c r="N24" s="11">
        <f>L24-M24</f>
        <v/>
      </c>
      <c r="O24" s="9" t="n">
        <v>10</v>
      </c>
      <c r="P24" s="10" t="n">
        <v>0</v>
      </c>
      <c r="Q24" s="10" t="n">
        <v>0</v>
      </c>
      <c r="R24" s="10" t="n">
        <v>0</v>
      </c>
      <c r="S24" s="10" t="n">
        <v>10</v>
      </c>
      <c r="T24" s="10" t="n">
        <v>17.61290322580645</v>
      </c>
      <c r="U24" s="10">
        <f>S24-T24</f>
        <v/>
      </c>
      <c r="V24" s="10" t="n">
        <v>16857.75</v>
      </c>
      <c r="W24" s="10" t="n">
        <v>33374.1935483871</v>
      </c>
      <c r="X24" s="11">
        <f>V24-W24</f>
        <v/>
      </c>
      <c r="Y24" s="9" t="n">
        <v>11</v>
      </c>
      <c r="Z24" s="10" t="n">
        <v>6</v>
      </c>
      <c r="AA24" s="10" t="n">
        <v>0</v>
      </c>
      <c r="AB24" s="10" t="n">
        <v>0</v>
      </c>
      <c r="AC24" s="10" t="n">
        <v>17</v>
      </c>
      <c r="AD24" s="10" t="n">
        <v>17.61290322580645</v>
      </c>
      <c r="AE24" s="10">
        <f>AC24-AD24</f>
        <v/>
      </c>
      <c r="AF24" s="10" t="n">
        <v>28415</v>
      </c>
      <c r="AG24" s="10" t="n">
        <v>33374.1935483871</v>
      </c>
      <c r="AH24" s="11">
        <f>AF24-AG24</f>
        <v/>
      </c>
      <c r="AI24" s="9" t="n">
        <v>9</v>
      </c>
      <c r="AJ24" s="10" t="n">
        <v>3</v>
      </c>
      <c r="AK24" s="10" t="n">
        <v>0</v>
      </c>
      <c r="AL24" s="10" t="n">
        <v>0</v>
      </c>
      <c r="AM24" s="10" t="n">
        <v>12</v>
      </c>
      <c r="AN24" s="10" t="n">
        <v>17.61290322580645</v>
      </c>
      <c r="AO24" s="10">
        <f>AM24-AN24</f>
        <v/>
      </c>
      <c r="AP24" s="10" t="n">
        <v>21521.5</v>
      </c>
      <c r="AQ24" s="10" t="n">
        <v>33374.1935483871</v>
      </c>
      <c r="AR24" s="11">
        <f>AP24-AQ24</f>
        <v/>
      </c>
      <c r="AS24" s="9" t="n">
        <v>13</v>
      </c>
      <c r="AT24" s="10" t="n">
        <v>0</v>
      </c>
      <c r="AU24" s="10" t="n">
        <v>0</v>
      </c>
      <c r="AV24" s="10" t="n">
        <v>0</v>
      </c>
      <c r="AW24" s="10" t="n">
        <v>13</v>
      </c>
      <c r="AX24" s="10" t="n">
        <v>17.61290322580645</v>
      </c>
      <c r="AY24" s="10">
        <f>AW24-AX24</f>
        <v/>
      </c>
      <c r="AZ24" s="10" t="n">
        <v>30616</v>
      </c>
      <c r="BA24" s="10" t="n">
        <v>33374.1935483871</v>
      </c>
      <c r="BB24" s="11">
        <f>AZ24-BA24</f>
        <v/>
      </c>
      <c r="BC24" s="9" t="n">
        <v>15</v>
      </c>
      <c r="BD24" s="10" t="n">
        <v>0</v>
      </c>
      <c r="BE24" s="10" t="n">
        <v>0</v>
      </c>
      <c r="BF24" s="10" t="n">
        <v>0</v>
      </c>
      <c r="BG24" s="10" t="n">
        <v>15</v>
      </c>
      <c r="BH24" s="10" t="n">
        <v>5.032258064516107</v>
      </c>
      <c r="BI24" s="10">
        <f>BG24-BH24</f>
        <v/>
      </c>
      <c r="BJ24" s="10" t="n">
        <v>29233.5</v>
      </c>
      <c r="BK24" s="10" t="n">
        <v>9535.483870967799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Плахова Екатерина Александровна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1.741935483870968</v>
      </c>
      <c r="K25" s="10">
        <f>I25-J25</f>
        <v/>
      </c>
      <c r="L25" s="10" t="n">
        <v>0</v>
      </c>
      <c r="M25" s="10" t="n">
        <v>2951.612903225806</v>
      </c>
      <c r="N25" s="11">
        <f>L25-M25</f>
        <v/>
      </c>
      <c r="O25" s="9" t="n">
        <v>9</v>
      </c>
      <c r="P25" s="10" t="n">
        <v>1</v>
      </c>
      <c r="Q25" s="10" t="n">
        <v>0</v>
      </c>
      <c r="R25" s="10" t="n">
        <v>0</v>
      </c>
      <c r="S25" s="10" t="n">
        <v>10</v>
      </c>
      <c r="T25" s="10" t="n">
        <v>12.19354838709678</v>
      </c>
      <c r="U25" s="10">
        <f>S25-T25</f>
        <v/>
      </c>
      <c r="V25" s="10" t="n">
        <v>17196.5</v>
      </c>
      <c r="W25" s="10" t="n">
        <v>20661.29032258065</v>
      </c>
      <c r="X25" s="11">
        <f>V25-W25</f>
        <v/>
      </c>
      <c r="Y25" s="9" t="n">
        <v>8</v>
      </c>
      <c r="Z25" s="10" t="n">
        <v>0</v>
      </c>
      <c r="AA25" s="10" t="n">
        <v>0</v>
      </c>
      <c r="AB25" s="10" t="n">
        <v>0</v>
      </c>
      <c r="AC25" s="10" t="n">
        <v>8</v>
      </c>
      <c r="AD25" s="10" t="n">
        <v>12.19354838709678</v>
      </c>
      <c r="AE25" s="10">
        <f>AC25-AD25</f>
        <v/>
      </c>
      <c r="AF25" s="10" t="n">
        <v>14269.3</v>
      </c>
      <c r="AG25" s="10" t="n">
        <v>20661.29032258065</v>
      </c>
      <c r="AH25" s="11">
        <f>AF25-AG25</f>
        <v/>
      </c>
      <c r="AI25" s="9" t="n">
        <v>11</v>
      </c>
      <c r="AJ25" s="10" t="n">
        <v>2</v>
      </c>
      <c r="AK25" s="10" t="n">
        <v>0</v>
      </c>
      <c r="AL25" s="10" t="n">
        <v>0</v>
      </c>
      <c r="AM25" s="10" t="n">
        <v>13</v>
      </c>
      <c r="AN25" s="10" t="n">
        <v>12.19354838709678</v>
      </c>
      <c r="AO25" s="10">
        <f>AM25-AN25</f>
        <v/>
      </c>
      <c r="AP25" s="10" t="n">
        <v>22120.8</v>
      </c>
      <c r="AQ25" s="10" t="n">
        <v>20661.29032258065</v>
      </c>
      <c r="AR25" s="11">
        <f>AP25-AQ25</f>
        <v/>
      </c>
      <c r="AS25" s="9" t="n">
        <v>7</v>
      </c>
      <c r="AT25" s="10" t="n">
        <v>3</v>
      </c>
      <c r="AU25" s="10" t="n">
        <v>0</v>
      </c>
      <c r="AV25" s="10" t="n">
        <v>0</v>
      </c>
      <c r="AW25" s="10" t="n">
        <v>10</v>
      </c>
      <c r="AX25" s="10" t="n">
        <v>12.19354838709678</v>
      </c>
      <c r="AY25" s="10">
        <f>AW25-AX25</f>
        <v/>
      </c>
      <c r="AZ25" s="10" t="n">
        <v>16330.75</v>
      </c>
      <c r="BA25" s="10" t="n">
        <v>20661.29032258065</v>
      </c>
      <c r="BB25" s="11">
        <f>AZ25-BA25</f>
        <v/>
      </c>
      <c r="BC25" s="9" t="n">
        <v>3</v>
      </c>
      <c r="BD25" s="10" t="n">
        <v>2</v>
      </c>
      <c r="BE25" s="10" t="n">
        <v>0</v>
      </c>
      <c r="BF25" s="10" t="n">
        <v>0</v>
      </c>
      <c r="BG25" s="10" t="n">
        <v>5</v>
      </c>
      <c r="BH25" s="10" t="n">
        <v>3.48387096774192</v>
      </c>
      <c r="BI25" s="10">
        <f>BG25-BH25</f>
        <v/>
      </c>
      <c r="BJ25" s="10" t="n">
        <v>7952.25</v>
      </c>
      <c r="BK25" s="10" t="n">
        <v>5903.225806451648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Салимова Ксения Валерьевна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3.806451612903226</v>
      </c>
      <c r="K26" s="10">
        <f>I26-J26</f>
        <v/>
      </c>
      <c r="L26" s="10" t="n">
        <v>0</v>
      </c>
      <c r="M26" s="10" t="n">
        <v>7512.903225806452</v>
      </c>
      <c r="N26" s="11">
        <f>L26-M26</f>
        <v/>
      </c>
      <c r="O26" s="9" t="n">
        <v>22</v>
      </c>
      <c r="P26" s="10" t="n">
        <v>0</v>
      </c>
      <c r="Q26" s="10" t="n">
        <v>0</v>
      </c>
      <c r="R26" s="10" t="n">
        <v>0</v>
      </c>
      <c r="S26" s="10" t="n">
        <v>22</v>
      </c>
      <c r="T26" s="10" t="n">
        <v>26.64516129032258</v>
      </c>
      <c r="U26" s="10">
        <f>S26-T26</f>
        <v/>
      </c>
      <c r="V26" s="10" t="n">
        <v>43017.37</v>
      </c>
      <c r="W26" s="10" t="n">
        <v>52590.32258064517</v>
      </c>
      <c r="X26" s="11">
        <f>V26-W26</f>
        <v/>
      </c>
      <c r="Y26" s="9" t="n">
        <v>23</v>
      </c>
      <c r="Z26" s="10" t="n">
        <v>0</v>
      </c>
      <c r="AA26" s="10" t="n">
        <v>0</v>
      </c>
      <c r="AB26" s="10" t="n">
        <v>0</v>
      </c>
      <c r="AC26" s="10" t="n">
        <v>23</v>
      </c>
      <c r="AD26" s="10" t="n">
        <v>26.64516129032258</v>
      </c>
      <c r="AE26" s="10">
        <f>AC26-AD26</f>
        <v/>
      </c>
      <c r="AF26" s="10" t="n">
        <v>45789.38</v>
      </c>
      <c r="AG26" s="10" t="n">
        <v>52590.32258064517</v>
      </c>
      <c r="AH26" s="11">
        <f>AF26-AG26</f>
        <v/>
      </c>
      <c r="AI26" s="9" t="n">
        <v>22</v>
      </c>
      <c r="AJ26" s="10" t="n">
        <v>0</v>
      </c>
      <c r="AK26" s="10" t="n">
        <v>0</v>
      </c>
      <c r="AL26" s="10" t="n">
        <v>0</v>
      </c>
      <c r="AM26" s="10" t="n">
        <v>22</v>
      </c>
      <c r="AN26" s="10" t="n">
        <v>26.64516129032258</v>
      </c>
      <c r="AO26" s="10">
        <f>AM26-AN26</f>
        <v/>
      </c>
      <c r="AP26" s="10" t="n">
        <v>42306.27</v>
      </c>
      <c r="AQ26" s="10" t="n">
        <v>52590.32258064517</v>
      </c>
      <c r="AR26" s="11">
        <f>AP26-AQ26</f>
        <v/>
      </c>
      <c r="AS26" s="9" t="n">
        <v>24</v>
      </c>
      <c r="AT26" s="10" t="n">
        <v>0</v>
      </c>
      <c r="AU26" s="10" t="n">
        <v>0</v>
      </c>
      <c r="AV26" s="10" t="n">
        <v>0</v>
      </c>
      <c r="AW26" s="10" t="n">
        <v>24</v>
      </c>
      <c r="AX26" s="10" t="n">
        <v>26.64516129032258</v>
      </c>
      <c r="AY26" s="10">
        <f>AW26-AX26</f>
        <v/>
      </c>
      <c r="AZ26" s="10" t="n">
        <v>48189.63</v>
      </c>
      <c r="BA26" s="10" t="n">
        <v>52590.32258064517</v>
      </c>
      <c r="BB26" s="11">
        <f>AZ26-BA26</f>
        <v/>
      </c>
      <c r="BC26" s="9" t="n">
        <v>9</v>
      </c>
      <c r="BD26" s="10" t="n">
        <v>0</v>
      </c>
      <c r="BE26" s="10" t="n">
        <v>0</v>
      </c>
      <c r="BF26" s="10" t="n">
        <v>0</v>
      </c>
      <c r="BG26" s="10" t="n">
        <v>9</v>
      </c>
      <c r="BH26" s="10" t="n">
        <v>7.612903225806418</v>
      </c>
      <c r="BI26" s="10">
        <f>BG26-BH26</f>
        <v/>
      </c>
      <c r="BJ26" s="10" t="n">
        <v>18789</v>
      </c>
      <c r="BK26" s="10" t="n">
        <v>15025.80645161299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7" t="n"/>
      <c r="B27" s="7" t="n"/>
      <c r="C27" s="7" t="n"/>
      <c r="D27" s="7" t="inlineStr">
        <is>
          <t>Итого ГРУППОВЫЕ ПРОГРАММЫ</t>
        </is>
      </c>
      <c r="E27" s="12">
        <f>SUM(E19:E26)</f>
        <v/>
      </c>
      <c r="F27" s="13">
        <f>SUM(F19:F26)</f>
        <v/>
      </c>
      <c r="G27" s="13">
        <f>SUM(G19:G26)</f>
        <v/>
      </c>
      <c r="H27" s="13">
        <f>SUM(H19:H26)</f>
        <v/>
      </c>
      <c r="I27" s="13">
        <f>SUM(I19:I26)</f>
        <v/>
      </c>
      <c r="J27" s="13">
        <f>SUM(J19:J26)</f>
        <v/>
      </c>
      <c r="K27" s="13">
        <f>SUM(K19:K26)</f>
        <v/>
      </c>
      <c r="L27" s="13">
        <f>SUM(L19:L26)</f>
        <v/>
      </c>
      <c r="M27" s="13">
        <f>SUM(M19:M26)</f>
        <v/>
      </c>
      <c r="N27" s="14">
        <f>SUM(N19:N26)</f>
        <v/>
      </c>
      <c r="O27" s="12">
        <f>SUM(O19:O26)</f>
        <v/>
      </c>
      <c r="P27" s="13">
        <f>SUM(P19:P26)</f>
        <v/>
      </c>
      <c r="Q27" s="13">
        <f>SUM(Q19:Q26)</f>
        <v/>
      </c>
      <c r="R27" s="13">
        <f>SUM(R19:R26)</f>
        <v/>
      </c>
      <c r="S27" s="13">
        <f>SUM(S19:S26)</f>
        <v/>
      </c>
      <c r="T27" s="13">
        <f>SUM(T19:T26)</f>
        <v/>
      </c>
      <c r="U27" s="13">
        <f>SUM(U19:U26)</f>
        <v/>
      </c>
      <c r="V27" s="13">
        <f>SUM(V19:V26)</f>
        <v/>
      </c>
      <c r="W27" s="13">
        <f>SUM(W19:W26)</f>
        <v/>
      </c>
      <c r="X27" s="14">
        <f>SUM(X19:X26)</f>
        <v/>
      </c>
      <c r="Y27" s="12">
        <f>SUM(Y19:Y26)</f>
        <v/>
      </c>
      <c r="Z27" s="13">
        <f>SUM(Z19:Z26)</f>
        <v/>
      </c>
      <c r="AA27" s="13">
        <f>SUM(AA19:AA26)</f>
        <v/>
      </c>
      <c r="AB27" s="13">
        <f>SUM(AB19:AB26)</f>
        <v/>
      </c>
      <c r="AC27" s="13">
        <f>SUM(AC19:AC26)</f>
        <v/>
      </c>
      <c r="AD27" s="13">
        <f>SUM(AD19:AD26)</f>
        <v/>
      </c>
      <c r="AE27" s="13">
        <f>SUM(AE19:AE26)</f>
        <v/>
      </c>
      <c r="AF27" s="13">
        <f>SUM(AF19:AF26)</f>
        <v/>
      </c>
      <c r="AG27" s="13">
        <f>SUM(AG19:AG26)</f>
        <v/>
      </c>
      <c r="AH27" s="14">
        <f>SUM(AH19:AH26)</f>
        <v/>
      </c>
      <c r="AI27" s="12">
        <f>SUM(AI19:AI26)</f>
        <v/>
      </c>
      <c r="AJ27" s="13">
        <f>SUM(AJ19:AJ26)</f>
        <v/>
      </c>
      <c r="AK27" s="13">
        <f>SUM(AK19:AK26)</f>
        <v/>
      </c>
      <c r="AL27" s="13">
        <f>SUM(AL19:AL26)</f>
        <v/>
      </c>
      <c r="AM27" s="13">
        <f>SUM(AM19:AM26)</f>
        <v/>
      </c>
      <c r="AN27" s="13">
        <f>SUM(AN19:AN26)</f>
        <v/>
      </c>
      <c r="AO27" s="13">
        <f>SUM(AO19:AO26)</f>
        <v/>
      </c>
      <c r="AP27" s="13">
        <f>SUM(AP19:AP26)</f>
        <v/>
      </c>
      <c r="AQ27" s="13">
        <f>SUM(AQ19:AQ26)</f>
        <v/>
      </c>
      <c r="AR27" s="14">
        <f>SUM(AR19:AR26)</f>
        <v/>
      </c>
      <c r="AS27" s="12">
        <f>SUM(AS19:AS26)</f>
        <v/>
      </c>
      <c r="AT27" s="13">
        <f>SUM(AT19:AT26)</f>
        <v/>
      </c>
      <c r="AU27" s="13">
        <f>SUM(AU19:AU26)</f>
        <v/>
      </c>
      <c r="AV27" s="13">
        <f>SUM(AV19:AV26)</f>
        <v/>
      </c>
      <c r="AW27" s="13">
        <f>SUM(AW19:AW26)</f>
        <v/>
      </c>
      <c r="AX27" s="13">
        <f>SUM(AX19:AX26)</f>
        <v/>
      </c>
      <c r="AY27" s="13">
        <f>SUM(AY19:AY26)</f>
        <v/>
      </c>
      <c r="AZ27" s="13">
        <f>SUM(AZ19:AZ26)</f>
        <v/>
      </c>
      <c r="BA27" s="13">
        <f>SUM(BA19:BA26)</f>
        <v/>
      </c>
      <c r="BB27" s="14">
        <f>SUM(BB19:BB26)</f>
        <v/>
      </c>
      <c r="BC27" s="12">
        <f>SUM(BC19:BC26)</f>
        <v/>
      </c>
      <c r="BD27" s="13">
        <f>SUM(BD19:BD26)</f>
        <v/>
      </c>
      <c r="BE27" s="13">
        <f>SUM(BE19:BE26)</f>
        <v/>
      </c>
      <c r="BF27" s="13">
        <f>SUM(BF19:BF26)</f>
        <v/>
      </c>
      <c r="BG27" s="13">
        <f>SUM(BG19:BG26)</f>
        <v/>
      </c>
      <c r="BH27" s="13">
        <f>SUM(BH19:BH26)</f>
        <v/>
      </c>
      <c r="BI27" s="13">
        <f>SUM(BI19:BI26)</f>
        <v/>
      </c>
      <c r="BJ27" s="13">
        <f>SUM(BJ19:BJ26)</f>
        <v/>
      </c>
      <c r="BK27" s="13">
        <f>SUM(BK19:BK26)</f>
        <v/>
      </c>
      <c r="BL27" s="14">
        <f>SUM(BL19:BL26)</f>
        <v/>
      </c>
      <c r="BM27" s="7">
        <f>SUM(BM19:BM26)</f>
        <v/>
      </c>
      <c r="BN27" s="13">
        <f>SUM(BN19:BN26)</f>
        <v/>
      </c>
      <c r="BO27" s="13">
        <f>SUM(BO19:BO26)</f>
        <v/>
      </c>
      <c r="BP27" s="13">
        <f>BO27-BN27</f>
        <v/>
      </c>
      <c r="BQ27" s="13">
        <f>SUM(BQ19:BQ26)</f>
        <v/>
      </c>
      <c r="BR27" s="13">
        <f>SUM(BR19:BR26)</f>
        <v/>
      </c>
      <c r="BS27" s="13">
        <f>BR27-BQ27</f>
        <v/>
      </c>
      <c r="BT27" s="13">
        <f>IFERROR(BR27/31*31,0)</f>
        <v/>
      </c>
    </row>
    <row r="29">
      <c r="A29" s="7" t="n"/>
      <c r="B29" s="7" t="n"/>
      <c r="C29" s="7" t="n"/>
      <c r="D29" s="7" t="inlineStr">
        <is>
          <t>БОЕВЫЕ ИСКУССТВА</t>
        </is>
      </c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  <c r="BK29" s="7" t="n"/>
      <c r="BL29" s="7" t="n"/>
      <c r="BM29" s="7" t="n"/>
      <c r="BN29" s="7" t="n"/>
      <c r="BO29" s="7" t="n"/>
      <c r="BP29" s="7" t="n"/>
      <c r="BQ29" s="7" t="n"/>
      <c r="BR29" s="7" t="n"/>
      <c r="BS29" s="7" t="n"/>
      <c r="BT29" s="7" t="n"/>
    </row>
    <row r="30">
      <c r="A30" s="8" t="n">
        <v>19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Дятлова Юлия Владимировна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1</v>
      </c>
      <c r="K30" s="10">
        <f>I30-J30</f>
        <v/>
      </c>
      <c r="L30" s="10" t="n">
        <v>0</v>
      </c>
      <c r="M30" s="10" t="n">
        <v>1406.451612903226</v>
      </c>
      <c r="N30" s="11">
        <f>L30-M30</f>
        <v/>
      </c>
      <c r="O30" s="9" t="n">
        <v>2</v>
      </c>
      <c r="P30" s="10" t="n">
        <v>0</v>
      </c>
      <c r="Q30" s="10" t="n">
        <v>1</v>
      </c>
      <c r="R30" s="10" t="n">
        <v>0</v>
      </c>
      <c r="S30" s="10" t="n">
        <v>3</v>
      </c>
      <c r="T30" s="10" t="n">
        <v>7.000000000000001</v>
      </c>
      <c r="U30" s="10">
        <f>S30-T30</f>
        <v/>
      </c>
      <c r="V30" s="10" t="n">
        <v>3377.5</v>
      </c>
      <c r="W30" s="10" t="n">
        <v>9845.161290322581</v>
      </c>
      <c r="X30" s="11">
        <f>V30-W30</f>
        <v/>
      </c>
      <c r="Y30" s="9" t="n">
        <v>4</v>
      </c>
      <c r="Z30" s="10" t="n">
        <v>0</v>
      </c>
      <c r="AA30" s="10" t="n">
        <v>0</v>
      </c>
      <c r="AB30" s="10" t="n">
        <v>0</v>
      </c>
      <c r="AC30" s="10" t="n">
        <v>4</v>
      </c>
      <c r="AD30" s="10" t="n">
        <v>7.000000000000001</v>
      </c>
      <c r="AE30" s="10">
        <f>AC30-AD30</f>
        <v/>
      </c>
      <c r="AF30" s="10" t="n">
        <v>6352.5</v>
      </c>
      <c r="AG30" s="10" t="n">
        <v>9845.161290322581</v>
      </c>
      <c r="AH30" s="11">
        <f>AF30-AG30</f>
        <v/>
      </c>
      <c r="AI30" s="9" t="n">
        <v>4</v>
      </c>
      <c r="AJ30" s="10" t="n">
        <v>1</v>
      </c>
      <c r="AK30" s="10" t="n">
        <v>0</v>
      </c>
      <c r="AL30" s="10" t="n">
        <v>0</v>
      </c>
      <c r="AM30" s="10" t="n">
        <v>5</v>
      </c>
      <c r="AN30" s="10" t="n">
        <v>7.000000000000001</v>
      </c>
      <c r="AO30" s="10">
        <f>AM30-AN30</f>
        <v/>
      </c>
      <c r="AP30" s="10" t="n">
        <v>7312.5</v>
      </c>
      <c r="AQ30" s="10" t="n">
        <v>9845.161290322581</v>
      </c>
      <c r="AR30" s="11">
        <f>AP30-AQ30</f>
        <v/>
      </c>
      <c r="AS30" s="9" t="n">
        <v>7</v>
      </c>
      <c r="AT30" s="10" t="n">
        <v>5</v>
      </c>
      <c r="AU30" s="10" t="n">
        <v>0</v>
      </c>
      <c r="AV30" s="10" t="n">
        <v>0</v>
      </c>
      <c r="AW30" s="10" t="n">
        <v>12</v>
      </c>
      <c r="AX30" s="10" t="n">
        <v>7.000000000000001</v>
      </c>
      <c r="AY30" s="10">
        <f>AW30-AX30</f>
        <v/>
      </c>
      <c r="AZ30" s="10" t="n">
        <v>15755</v>
      </c>
      <c r="BA30" s="10" t="n">
        <v>9845.161290322581</v>
      </c>
      <c r="BB30" s="11">
        <f>AZ30-BA30</f>
        <v/>
      </c>
      <c r="BC30" s="9" t="n">
        <v>0</v>
      </c>
      <c r="BD30" s="10" t="n">
        <v>0</v>
      </c>
      <c r="BE30" s="10" t="n">
        <v>0</v>
      </c>
      <c r="BF30" s="10" t="n">
        <v>0</v>
      </c>
      <c r="BG30" s="10" t="n">
        <v>0</v>
      </c>
      <c r="BH30" s="10" t="n">
        <v>1.999999999999991</v>
      </c>
      <c r="BI30" s="10">
        <f>BG30-BH30</f>
        <v/>
      </c>
      <c r="BJ30" s="10" t="n">
        <v>0</v>
      </c>
      <c r="BK30" s="10" t="n">
        <v>2812.903225806469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20</v>
      </c>
      <c r="B31" s="8" t="inlineStr">
        <is>
          <t>2026-03-01</t>
        </is>
      </c>
      <c r="C31" s="8" t="inlineStr">
        <is>
          <t>МТ</t>
        </is>
      </c>
      <c r="D31" s="8" t="inlineStr">
        <is>
          <t>Колян Андраник Сейранович</t>
        </is>
      </c>
      <c r="E31" s="9" t="n">
        <v>0</v>
      </c>
      <c r="F31" s="10" t="n">
        <v>9</v>
      </c>
      <c r="G31" s="10" t="n">
        <v>0</v>
      </c>
      <c r="H31" s="10" t="n">
        <v>0</v>
      </c>
      <c r="I31" s="10" t="n">
        <v>9</v>
      </c>
      <c r="J31" s="10" t="n">
        <v>6.387096774193548</v>
      </c>
      <c r="K31" s="10">
        <f>I31-J31</f>
        <v/>
      </c>
      <c r="L31" s="10" t="n">
        <v>7655</v>
      </c>
      <c r="M31" s="10" t="n">
        <v>6658.064516129032</v>
      </c>
      <c r="N31" s="11">
        <f>L31-M31</f>
        <v/>
      </c>
      <c r="O31" s="9" t="n">
        <v>6</v>
      </c>
      <c r="P31" s="10" t="n">
        <v>22</v>
      </c>
      <c r="Q31" s="10" t="n">
        <v>2</v>
      </c>
      <c r="R31" s="10" t="n">
        <v>0</v>
      </c>
      <c r="S31" s="10" t="n">
        <v>30</v>
      </c>
      <c r="T31" s="10" t="n">
        <v>44.70967741935484</v>
      </c>
      <c r="U31" s="10">
        <f>S31-T31</f>
        <v/>
      </c>
      <c r="V31" s="10" t="n">
        <v>29766</v>
      </c>
      <c r="W31" s="10" t="n">
        <v>46606.45161290323</v>
      </c>
      <c r="X31" s="11">
        <f>V31-W31</f>
        <v/>
      </c>
      <c r="Y31" s="9" t="n">
        <v>3</v>
      </c>
      <c r="Z31" s="10" t="n">
        <v>26</v>
      </c>
      <c r="AA31" s="10" t="n">
        <v>1</v>
      </c>
      <c r="AB31" s="10" t="n">
        <v>0</v>
      </c>
      <c r="AC31" s="10" t="n">
        <v>30</v>
      </c>
      <c r="AD31" s="10" t="n">
        <v>44.70967741935484</v>
      </c>
      <c r="AE31" s="10">
        <f>AC31-AD31</f>
        <v/>
      </c>
      <c r="AF31" s="10" t="n">
        <v>26962.5</v>
      </c>
      <c r="AG31" s="10" t="n">
        <v>46606.45161290323</v>
      </c>
      <c r="AH31" s="11">
        <f>AF31-AG31</f>
        <v/>
      </c>
      <c r="AI31" s="9" t="n">
        <v>8</v>
      </c>
      <c r="AJ31" s="10" t="n">
        <v>19</v>
      </c>
      <c r="AK31" s="10" t="n">
        <v>0</v>
      </c>
      <c r="AL31" s="10" t="n">
        <v>0</v>
      </c>
      <c r="AM31" s="10" t="n">
        <v>27</v>
      </c>
      <c r="AN31" s="10" t="n">
        <v>44.70967741935484</v>
      </c>
      <c r="AO31" s="10">
        <f>AM31-AN31</f>
        <v/>
      </c>
      <c r="AP31" s="10" t="n">
        <v>31857.25</v>
      </c>
      <c r="AQ31" s="10" t="n">
        <v>46606.45161290323</v>
      </c>
      <c r="AR31" s="11">
        <f>AP31-AQ31</f>
        <v/>
      </c>
      <c r="AS31" s="9" t="n">
        <v>7</v>
      </c>
      <c r="AT31" s="10" t="n">
        <v>14</v>
      </c>
      <c r="AU31" s="10" t="n">
        <v>0</v>
      </c>
      <c r="AV31" s="10" t="n">
        <v>0</v>
      </c>
      <c r="AW31" s="10" t="n">
        <v>21</v>
      </c>
      <c r="AX31" s="10" t="n">
        <v>44.70967741935484</v>
      </c>
      <c r="AY31" s="10">
        <f>AW31-AX31</f>
        <v/>
      </c>
      <c r="AZ31" s="10" t="n">
        <v>26188.25</v>
      </c>
      <c r="BA31" s="10" t="n">
        <v>46606.45161290323</v>
      </c>
      <c r="BB31" s="11">
        <f>AZ31-BA31</f>
        <v/>
      </c>
      <c r="BC31" s="9" t="n">
        <v>2</v>
      </c>
      <c r="BD31" s="10" t="n">
        <v>9</v>
      </c>
      <c r="BE31" s="10" t="n">
        <v>0</v>
      </c>
      <c r="BF31" s="10" t="n">
        <v>0</v>
      </c>
      <c r="BG31" s="10" t="n">
        <v>11</v>
      </c>
      <c r="BH31" s="10" t="n">
        <v>12.77419354838704</v>
      </c>
      <c r="BI31" s="10">
        <f>BG31-BH31</f>
        <v/>
      </c>
      <c r="BJ31" s="10" t="n">
        <v>10612.75</v>
      </c>
      <c r="BK31" s="10" t="n">
        <v>13316.12903225814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7" t="n"/>
      <c r="B32" s="7" t="n"/>
      <c r="C32" s="7" t="n"/>
      <c r="D32" s="7" t="inlineStr">
        <is>
          <t>Итого БОЕВЫЕ ИСКУССТВА</t>
        </is>
      </c>
      <c r="E32" s="12">
        <f>SUM(E30:E31)</f>
        <v/>
      </c>
      <c r="F32" s="13">
        <f>SUM(F30:F31)</f>
        <v/>
      </c>
      <c r="G32" s="13">
        <f>SUM(G30:G31)</f>
        <v/>
      </c>
      <c r="H32" s="13">
        <f>SUM(H30:H31)</f>
        <v/>
      </c>
      <c r="I32" s="13">
        <f>SUM(I30:I31)</f>
        <v/>
      </c>
      <c r="J32" s="13">
        <f>SUM(J30:J31)</f>
        <v/>
      </c>
      <c r="K32" s="13">
        <f>SUM(K30:K31)</f>
        <v/>
      </c>
      <c r="L32" s="13">
        <f>SUM(L30:L31)</f>
        <v/>
      </c>
      <c r="M32" s="13">
        <f>SUM(M30:M31)</f>
        <v/>
      </c>
      <c r="N32" s="14">
        <f>SUM(N30:N31)</f>
        <v/>
      </c>
      <c r="O32" s="12">
        <f>SUM(O30:O31)</f>
        <v/>
      </c>
      <c r="P32" s="13">
        <f>SUM(P30:P31)</f>
        <v/>
      </c>
      <c r="Q32" s="13">
        <f>SUM(Q30:Q31)</f>
        <v/>
      </c>
      <c r="R32" s="13">
        <f>SUM(R30:R31)</f>
        <v/>
      </c>
      <c r="S32" s="13">
        <f>SUM(S30:S31)</f>
        <v/>
      </c>
      <c r="T32" s="13">
        <f>SUM(T30:T31)</f>
        <v/>
      </c>
      <c r="U32" s="13">
        <f>SUM(U30:U31)</f>
        <v/>
      </c>
      <c r="V32" s="13">
        <f>SUM(V30:V31)</f>
        <v/>
      </c>
      <c r="W32" s="13">
        <f>SUM(W30:W31)</f>
        <v/>
      </c>
      <c r="X32" s="14">
        <f>SUM(X30:X31)</f>
        <v/>
      </c>
      <c r="Y32" s="12">
        <f>SUM(Y30:Y31)</f>
        <v/>
      </c>
      <c r="Z32" s="13">
        <f>SUM(Z30:Z31)</f>
        <v/>
      </c>
      <c r="AA32" s="13">
        <f>SUM(AA30:AA31)</f>
        <v/>
      </c>
      <c r="AB32" s="13">
        <f>SUM(AB30:AB31)</f>
        <v/>
      </c>
      <c r="AC32" s="13">
        <f>SUM(AC30:AC31)</f>
        <v/>
      </c>
      <c r="AD32" s="13">
        <f>SUM(AD30:AD31)</f>
        <v/>
      </c>
      <c r="AE32" s="13">
        <f>SUM(AE30:AE31)</f>
        <v/>
      </c>
      <c r="AF32" s="13">
        <f>SUM(AF30:AF31)</f>
        <v/>
      </c>
      <c r="AG32" s="13">
        <f>SUM(AG30:AG31)</f>
        <v/>
      </c>
      <c r="AH32" s="14">
        <f>SUM(AH30:AH31)</f>
        <v/>
      </c>
      <c r="AI32" s="12">
        <f>SUM(AI30:AI31)</f>
        <v/>
      </c>
      <c r="AJ32" s="13">
        <f>SUM(AJ30:AJ31)</f>
        <v/>
      </c>
      <c r="AK32" s="13">
        <f>SUM(AK30:AK31)</f>
        <v/>
      </c>
      <c r="AL32" s="13">
        <f>SUM(AL30:AL31)</f>
        <v/>
      </c>
      <c r="AM32" s="13">
        <f>SUM(AM30:AM31)</f>
        <v/>
      </c>
      <c r="AN32" s="13">
        <f>SUM(AN30:AN31)</f>
        <v/>
      </c>
      <c r="AO32" s="13">
        <f>SUM(AO30:AO31)</f>
        <v/>
      </c>
      <c r="AP32" s="13">
        <f>SUM(AP30:AP31)</f>
        <v/>
      </c>
      <c r="AQ32" s="13">
        <f>SUM(AQ30:AQ31)</f>
        <v/>
      </c>
      <c r="AR32" s="14">
        <f>SUM(AR30:AR31)</f>
        <v/>
      </c>
      <c r="AS32" s="12">
        <f>SUM(AS30:AS31)</f>
        <v/>
      </c>
      <c r="AT32" s="13">
        <f>SUM(AT30:AT31)</f>
        <v/>
      </c>
      <c r="AU32" s="13">
        <f>SUM(AU30:AU31)</f>
        <v/>
      </c>
      <c r="AV32" s="13">
        <f>SUM(AV30:AV31)</f>
        <v/>
      </c>
      <c r="AW32" s="13">
        <f>SUM(AW30:AW31)</f>
        <v/>
      </c>
      <c r="AX32" s="13">
        <f>SUM(AX30:AX31)</f>
        <v/>
      </c>
      <c r="AY32" s="13">
        <f>SUM(AY30:AY31)</f>
        <v/>
      </c>
      <c r="AZ32" s="13">
        <f>SUM(AZ30:AZ31)</f>
        <v/>
      </c>
      <c r="BA32" s="13">
        <f>SUM(BA30:BA31)</f>
        <v/>
      </c>
      <c r="BB32" s="14">
        <f>SUM(BB30:BB31)</f>
        <v/>
      </c>
      <c r="BC32" s="12">
        <f>SUM(BC30:BC31)</f>
        <v/>
      </c>
      <c r="BD32" s="13">
        <f>SUM(BD30:BD31)</f>
        <v/>
      </c>
      <c r="BE32" s="13">
        <f>SUM(BE30:BE31)</f>
        <v/>
      </c>
      <c r="BF32" s="13">
        <f>SUM(BF30:BF31)</f>
        <v/>
      </c>
      <c r="BG32" s="13">
        <f>SUM(BG30:BG31)</f>
        <v/>
      </c>
      <c r="BH32" s="13">
        <f>SUM(BH30:BH31)</f>
        <v/>
      </c>
      <c r="BI32" s="13">
        <f>SUM(BI30:BI31)</f>
        <v/>
      </c>
      <c r="BJ32" s="13">
        <f>SUM(BJ30:BJ31)</f>
        <v/>
      </c>
      <c r="BK32" s="13">
        <f>SUM(BK30:BK31)</f>
        <v/>
      </c>
      <c r="BL32" s="14">
        <f>SUM(BL30:BL31)</f>
        <v/>
      </c>
      <c r="BM32" s="7">
        <f>SUM(BM30:BM31)</f>
        <v/>
      </c>
      <c r="BN32" s="13">
        <f>SUM(BN30:BN31)</f>
        <v/>
      </c>
      <c r="BO32" s="13">
        <f>SUM(BO30:BO31)</f>
        <v/>
      </c>
      <c r="BP32" s="13">
        <f>BO32-BN32</f>
        <v/>
      </c>
      <c r="BQ32" s="13">
        <f>SUM(BQ30:BQ31)</f>
        <v/>
      </c>
      <c r="BR32" s="13">
        <f>SUM(BR30:BR31)</f>
        <v/>
      </c>
      <c r="BS32" s="13">
        <f>BR32-BQ32</f>
        <v/>
      </c>
      <c r="BT32" s="13">
        <f>IFERROR(BR32/31*31,0)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SUM(E16,E27,E32)</f>
        <v/>
      </c>
      <c r="F34" s="17">
        <f>SUM(F16,F27,F32)</f>
        <v/>
      </c>
      <c r="G34" s="17">
        <f>SUM(G16,G27,G32)</f>
        <v/>
      </c>
      <c r="H34" s="17">
        <f>SUM(H16,H27,H32)</f>
        <v/>
      </c>
      <c r="I34" s="17">
        <f>SUM(I16,I27,I32)</f>
        <v/>
      </c>
      <c r="J34" s="17">
        <f>SUM(J16,J27,J32)</f>
        <v/>
      </c>
      <c r="K34" s="17">
        <f>SUM(K16,K27,K32)</f>
        <v/>
      </c>
      <c r="L34" s="17">
        <f>SUM(L16,L27,L32)</f>
        <v/>
      </c>
      <c r="M34" s="17">
        <f>SUM(M16,M27,M32)</f>
        <v/>
      </c>
      <c r="N34" s="18">
        <f>SUM(N16,N27,N32)</f>
        <v/>
      </c>
      <c r="O34" s="16">
        <f>SUM(O16,O27,O32)</f>
        <v/>
      </c>
      <c r="P34" s="17">
        <f>SUM(P16,P27,P32)</f>
        <v/>
      </c>
      <c r="Q34" s="17">
        <f>SUM(Q16,Q27,Q32)</f>
        <v/>
      </c>
      <c r="R34" s="17">
        <f>SUM(R16,R27,R32)</f>
        <v/>
      </c>
      <c r="S34" s="17">
        <f>SUM(S16,S27,S32)</f>
        <v/>
      </c>
      <c r="T34" s="17">
        <f>SUM(T16,T27,T32)</f>
        <v/>
      </c>
      <c r="U34" s="17">
        <f>SUM(U16,U27,U32)</f>
        <v/>
      </c>
      <c r="V34" s="17">
        <f>SUM(V16,V27,V32)</f>
        <v/>
      </c>
      <c r="W34" s="17">
        <f>SUM(W16,W27,W32)</f>
        <v/>
      </c>
      <c r="X34" s="18">
        <f>SUM(X16,X27,X32)</f>
        <v/>
      </c>
      <c r="Y34" s="16">
        <f>SUM(Y16,Y27,Y32)</f>
        <v/>
      </c>
      <c r="Z34" s="17">
        <f>SUM(Z16,Z27,Z32)</f>
        <v/>
      </c>
      <c r="AA34" s="17">
        <f>SUM(AA16,AA27,AA32)</f>
        <v/>
      </c>
      <c r="AB34" s="17">
        <f>SUM(AB16,AB27,AB32)</f>
        <v/>
      </c>
      <c r="AC34" s="17">
        <f>SUM(AC16,AC27,AC32)</f>
        <v/>
      </c>
      <c r="AD34" s="17">
        <f>SUM(AD16,AD27,AD32)</f>
        <v/>
      </c>
      <c r="AE34" s="17">
        <f>SUM(AE16,AE27,AE32)</f>
        <v/>
      </c>
      <c r="AF34" s="17">
        <f>SUM(AF16,AF27,AF32)</f>
        <v/>
      </c>
      <c r="AG34" s="17">
        <f>SUM(AG16,AG27,AG32)</f>
        <v/>
      </c>
      <c r="AH34" s="18">
        <f>SUM(AH16,AH27,AH32)</f>
        <v/>
      </c>
      <c r="AI34" s="16">
        <f>SUM(AI16,AI27,AI32)</f>
        <v/>
      </c>
      <c r="AJ34" s="17">
        <f>SUM(AJ16,AJ27,AJ32)</f>
        <v/>
      </c>
      <c r="AK34" s="17">
        <f>SUM(AK16,AK27,AK32)</f>
        <v/>
      </c>
      <c r="AL34" s="17">
        <f>SUM(AL16,AL27,AL32)</f>
        <v/>
      </c>
      <c r="AM34" s="17">
        <f>SUM(AM16,AM27,AM32)</f>
        <v/>
      </c>
      <c r="AN34" s="17">
        <f>SUM(AN16,AN27,AN32)</f>
        <v/>
      </c>
      <c r="AO34" s="17">
        <f>SUM(AO16,AO27,AO32)</f>
        <v/>
      </c>
      <c r="AP34" s="17">
        <f>SUM(AP16,AP27,AP32)</f>
        <v/>
      </c>
      <c r="AQ34" s="17">
        <f>SUM(AQ16,AQ27,AQ32)</f>
        <v/>
      </c>
      <c r="AR34" s="18">
        <f>SUM(AR16,AR27,AR32)</f>
        <v/>
      </c>
      <c r="AS34" s="16">
        <f>SUM(AS16,AS27,AS32)</f>
        <v/>
      </c>
      <c r="AT34" s="17">
        <f>SUM(AT16,AT27,AT32)</f>
        <v/>
      </c>
      <c r="AU34" s="17">
        <f>SUM(AU16,AU27,AU32)</f>
        <v/>
      </c>
      <c r="AV34" s="17">
        <f>SUM(AV16,AV27,AV32)</f>
        <v/>
      </c>
      <c r="AW34" s="17">
        <f>SUM(AW16,AW27,AW32)</f>
        <v/>
      </c>
      <c r="AX34" s="17">
        <f>SUM(AX16,AX27,AX32)</f>
        <v/>
      </c>
      <c r="AY34" s="17">
        <f>SUM(AY16,AY27,AY32)</f>
        <v/>
      </c>
      <c r="AZ34" s="17">
        <f>SUM(AZ16,AZ27,AZ32)</f>
        <v/>
      </c>
      <c r="BA34" s="17">
        <f>SUM(BA16,BA27,BA32)</f>
        <v/>
      </c>
      <c r="BB34" s="18">
        <f>SUM(BB16,BB27,BB32)</f>
        <v/>
      </c>
      <c r="BC34" s="16">
        <f>SUM(BC16,BC27,BC32)</f>
        <v/>
      </c>
      <c r="BD34" s="17">
        <f>SUM(BD16,BD27,BD32)</f>
        <v/>
      </c>
      <c r="BE34" s="17">
        <f>SUM(BE16,BE27,BE32)</f>
        <v/>
      </c>
      <c r="BF34" s="17">
        <f>SUM(BF16,BF27,BF32)</f>
        <v/>
      </c>
      <c r="BG34" s="17">
        <f>SUM(BG16,BG27,BG32)</f>
        <v/>
      </c>
      <c r="BH34" s="17">
        <f>SUM(BH16,BH27,BH32)</f>
        <v/>
      </c>
      <c r="BI34" s="17">
        <f>SUM(BI16,BI27,BI32)</f>
        <v/>
      </c>
      <c r="BJ34" s="17">
        <f>SUM(BJ16,BJ27,BJ32)</f>
        <v/>
      </c>
      <c r="BK34" s="17">
        <f>SUM(BK16,BK27,BK32)</f>
        <v/>
      </c>
      <c r="BL34" s="18">
        <f>SUM(BL16,BL27,BL32)</f>
        <v/>
      </c>
      <c r="BM34" s="16">
        <f>SUM(BM16,BM27,BM32)</f>
        <v/>
      </c>
      <c r="BN34" s="17">
        <f>SUM(BN16,BN27,BN32)</f>
        <v/>
      </c>
      <c r="BO34" s="17">
        <f>SUM(BO16,BO27,BO32)</f>
        <v/>
      </c>
      <c r="BP34" s="17">
        <f>BO34-BN34</f>
        <v/>
      </c>
      <c r="BQ34" s="17">
        <f>SUM(BQ16,BQ27,BQ32)</f>
        <v/>
      </c>
      <c r="BR34" s="17">
        <f>SUM(BR16,BR27,BR32)</f>
        <v/>
      </c>
      <c r="BS34" s="17">
        <f>BR34-BQ34</f>
        <v/>
      </c>
      <c r="BT34" s="17">
        <f>IFERROR(BR34/31*31,0)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5">
    <cfRule type="dataBar" priority="1">
      <dataBar showValue="1">
        <cfvo type="min"/>
        <cfvo type="max"/>
        <color rgb="00D8B4FE"/>
      </dataBar>
    </cfRule>
  </conditionalFormatting>
  <conditionalFormatting sqref="K19:K26">
    <cfRule type="dataBar" priority="2">
      <dataBar showValue="1">
        <cfvo type="min"/>
        <cfvo type="max"/>
        <color rgb="00D8B4FE"/>
      </dataBar>
    </cfRule>
  </conditionalFormatting>
  <conditionalFormatting sqref="K30:K31">
    <cfRule type="dataBar" priority="3">
      <dataBar showValue="1">
        <cfvo type="min"/>
        <cfvo type="max"/>
        <color rgb="00D8B4FE"/>
      </dataBar>
    </cfRule>
  </conditionalFormatting>
  <conditionalFormatting sqref="N6:N15">
    <cfRule type="dataBar" priority="4">
      <dataBar showValue="1">
        <cfvo type="min"/>
        <cfvo type="max"/>
        <color rgb="00D8B4FE"/>
      </dataBar>
    </cfRule>
  </conditionalFormatting>
  <conditionalFormatting sqref="N19:N26">
    <cfRule type="dataBar" priority="5">
      <dataBar showValue="1">
        <cfvo type="min"/>
        <cfvo type="max"/>
        <color rgb="00D8B4FE"/>
      </dataBar>
    </cfRule>
  </conditionalFormatting>
  <conditionalFormatting sqref="N30:N31">
    <cfRule type="dataBar" priority="6">
      <dataBar showValue="1">
        <cfvo type="min"/>
        <cfvo type="max"/>
        <color rgb="00D8B4FE"/>
      </dataBar>
    </cfRule>
  </conditionalFormatting>
  <conditionalFormatting sqref="U6:U15">
    <cfRule type="dataBar" priority="7">
      <dataBar showValue="1">
        <cfvo type="min"/>
        <cfvo type="max"/>
        <color rgb="00D8B4FE"/>
      </dataBar>
    </cfRule>
  </conditionalFormatting>
  <conditionalFormatting sqref="U19:U26">
    <cfRule type="dataBar" priority="8">
      <dataBar showValue="1">
        <cfvo type="min"/>
        <cfvo type="max"/>
        <color rgb="00D8B4FE"/>
      </dataBar>
    </cfRule>
  </conditionalFormatting>
  <conditionalFormatting sqref="U30:U31">
    <cfRule type="dataBar" priority="9">
      <dataBar showValue="1">
        <cfvo type="min"/>
        <cfvo type="max"/>
        <color rgb="00D8B4FE"/>
      </dataBar>
    </cfRule>
  </conditionalFormatting>
  <conditionalFormatting sqref="X6:X15">
    <cfRule type="dataBar" priority="10">
      <dataBar showValue="1">
        <cfvo type="min"/>
        <cfvo type="max"/>
        <color rgb="00D8B4FE"/>
      </dataBar>
    </cfRule>
  </conditionalFormatting>
  <conditionalFormatting sqref="X19:X26">
    <cfRule type="dataBar" priority="11">
      <dataBar showValue="1">
        <cfvo type="min"/>
        <cfvo type="max"/>
        <color rgb="00D8B4FE"/>
      </dataBar>
    </cfRule>
  </conditionalFormatting>
  <conditionalFormatting sqref="X30:X31">
    <cfRule type="dataBar" priority="12">
      <dataBar showValue="1">
        <cfvo type="min"/>
        <cfvo type="max"/>
        <color rgb="00D8B4FE"/>
      </dataBar>
    </cfRule>
  </conditionalFormatting>
  <conditionalFormatting sqref="AE6:AE15">
    <cfRule type="dataBar" priority="13">
      <dataBar showValue="1">
        <cfvo type="min"/>
        <cfvo type="max"/>
        <color rgb="00D8B4FE"/>
      </dataBar>
    </cfRule>
  </conditionalFormatting>
  <conditionalFormatting sqref="AE19:AE26">
    <cfRule type="dataBar" priority="14">
      <dataBar showValue="1">
        <cfvo type="min"/>
        <cfvo type="max"/>
        <color rgb="00D8B4FE"/>
      </dataBar>
    </cfRule>
  </conditionalFormatting>
  <conditionalFormatting sqref="AE30:AE31">
    <cfRule type="dataBar" priority="15">
      <dataBar showValue="1">
        <cfvo type="min"/>
        <cfvo type="max"/>
        <color rgb="00D8B4FE"/>
      </dataBar>
    </cfRule>
  </conditionalFormatting>
  <conditionalFormatting sqref="AH6:AH15">
    <cfRule type="dataBar" priority="16">
      <dataBar showValue="1">
        <cfvo type="min"/>
        <cfvo type="max"/>
        <color rgb="00D8B4FE"/>
      </dataBar>
    </cfRule>
  </conditionalFormatting>
  <conditionalFormatting sqref="AH19:AH26">
    <cfRule type="dataBar" priority="17">
      <dataBar showValue="1">
        <cfvo type="min"/>
        <cfvo type="max"/>
        <color rgb="00D8B4FE"/>
      </dataBar>
    </cfRule>
  </conditionalFormatting>
  <conditionalFormatting sqref="AH30:AH31">
    <cfRule type="dataBar" priority="18">
      <dataBar showValue="1">
        <cfvo type="min"/>
        <cfvo type="max"/>
        <color rgb="00D8B4FE"/>
      </dataBar>
    </cfRule>
  </conditionalFormatting>
  <conditionalFormatting sqref="AO6:AO15">
    <cfRule type="dataBar" priority="19">
      <dataBar showValue="1">
        <cfvo type="min"/>
        <cfvo type="max"/>
        <color rgb="00D8B4FE"/>
      </dataBar>
    </cfRule>
  </conditionalFormatting>
  <conditionalFormatting sqref="AO19:AO26">
    <cfRule type="dataBar" priority="20">
      <dataBar showValue="1">
        <cfvo type="min"/>
        <cfvo type="max"/>
        <color rgb="00D8B4FE"/>
      </dataBar>
    </cfRule>
  </conditionalFormatting>
  <conditionalFormatting sqref="AO30:AO31">
    <cfRule type="dataBar" priority="21">
      <dataBar showValue="1">
        <cfvo type="min"/>
        <cfvo type="max"/>
        <color rgb="00D8B4FE"/>
      </dataBar>
    </cfRule>
  </conditionalFormatting>
  <conditionalFormatting sqref="AR6:AR15">
    <cfRule type="dataBar" priority="22">
      <dataBar showValue="1">
        <cfvo type="min"/>
        <cfvo type="max"/>
        <color rgb="00D8B4FE"/>
      </dataBar>
    </cfRule>
  </conditionalFormatting>
  <conditionalFormatting sqref="AR19:AR26">
    <cfRule type="dataBar" priority="23">
      <dataBar showValue="1">
        <cfvo type="min"/>
        <cfvo type="max"/>
        <color rgb="00D8B4FE"/>
      </dataBar>
    </cfRule>
  </conditionalFormatting>
  <conditionalFormatting sqref="AR30:AR31">
    <cfRule type="dataBar" priority="24">
      <dataBar showValue="1">
        <cfvo type="min"/>
        <cfvo type="max"/>
        <color rgb="00D8B4FE"/>
      </dataBar>
    </cfRule>
  </conditionalFormatting>
  <conditionalFormatting sqref="AY6:AY15">
    <cfRule type="dataBar" priority="25">
      <dataBar showValue="1">
        <cfvo type="min"/>
        <cfvo type="max"/>
        <color rgb="00D8B4FE"/>
      </dataBar>
    </cfRule>
  </conditionalFormatting>
  <conditionalFormatting sqref="AY19:AY26">
    <cfRule type="dataBar" priority="26">
      <dataBar showValue="1">
        <cfvo type="min"/>
        <cfvo type="max"/>
        <color rgb="00D8B4FE"/>
      </dataBar>
    </cfRule>
  </conditionalFormatting>
  <conditionalFormatting sqref="AY30:AY31">
    <cfRule type="dataBar" priority="27">
      <dataBar showValue="1">
        <cfvo type="min"/>
        <cfvo type="max"/>
        <color rgb="00D8B4FE"/>
      </dataBar>
    </cfRule>
  </conditionalFormatting>
  <conditionalFormatting sqref="BB6:BB15">
    <cfRule type="dataBar" priority="28">
      <dataBar showValue="1">
        <cfvo type="min"/>
        <cfvo type="max"/>
        <color rgb="00D8B4FE"/>
      </dataBar>
    </cfRule>
  </conditionalFormatting>
  <conditionalFormatting sqref="BB19:BB26">
    <cfRule type="dataBar" priority="29">
      <dataBar showValue="1">
        <cfvo type="min"/>
        <cfvo type="max"/>
        <color rgb="00D8B4FE"/>
      </dataBar>
    </cfRule>
  </conditionalFormatting>
  <conditionalFormatting sqref="BB30:BB31">
    <cfRule type="dataBar" priority="30">
      <dataBar showValue="1">
        <cfvo type="min"/>
        <cfvo type="max"/>
        <color rgb="00D8B4FE"/>
      </dataBar>
    </cfRule>
  </conditionalFormatting>
  <conditionalFormatting sqref="BI6:BI15">
    <cfRule type="dataBar" priority="31">
      <dataBar showValue="1">
        <cfvo type="min"/>
        <cfvo type="max"/>
        <color rgb="00D8B4FE"/>
      </dataBar>
    </cfRule>
  </conditionalFormatting>
  <conditionalFormatting sqref="BI19:BI26">
    <cfRule type="dataBar" priority="32">
      <dataBar showValue="1">
        <cfvo type="min"/>
        <cfvo type="max"/>
        <color rgb="00D8B4FE"/>
      </dataBar>
    </cfRule>
  </conditionalFormatting>
  <conditionalFormatting sqref="BI30:BI31">
    <cfRule type="dataBar" priority="33">
      <dataBar showValue="1">
        <cfvo type="min"/>
        <cfvo type="max"/>
        <color rgb="00D8B4FE"/>
      </dataBar>
    </cfRule>
  </conditionalFormatting>
  <conditionalFormatting sqref="BL6:BL15">
    <cfRule type="dataBar" priority="34">
      <dataBar showValue="1">
        <cfvo type="min"/>
        <cfvo type="max"/>
        <color rgb="00D8B4FE"/>
      </dataBar>
    </cfRule>
  </conditionalFormatting>
  <conditionalFormatting sqref="BL19:BL26">
    <cfRule type="dataBar" priority="35">
      <dataBar showValue="1">
        <cfvo type="min"/>
        <cfvo type="max"/>
        <color rgb="00D8B4FE"/>
      </dataBar>
    </cfRule>
  </conditionalFormatting>
  <conditionalFormatting sqref="BL30:BL31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1903453.74</v>
      </c>
    </row>
    <row r="7">
      <c r="A7" s="8" t="inlineStr">
        <is>
          <t>План суммы</t>
        </is>
      </c>
      <c r="B7" s="21" t="n">
        <v>2300000</v>
      </c>
    </row>
    <row r="8">
      <c r="A8" s="8" t="inlineStr">
        <is>
          <t>Выполнение суммы</t>
        </is>
      </c>
      <c r="B8" s="22" t="n">
        <v>0.8275885826086958</v>
      </c>
    </row>
    <row r="9">
      <c r="A9" s="8" t="inlineStr">
        <is>
          <t>Факт тренировок</t>
        </is>
      </c>
      <c r="B9" s="21" t="n">
        <v>1273</v>
      </c>
    </row>
    <row r="10">
      <c r="A10" s="8" t="inlineStr">
        <is>
          <t>План тренировок</t>
        </is>
      </c>
      <c r="B10" s="21" t="n">
        <v>1557</v>
      </c>
    </row>
    <row r="11">
      <c r="A11" s="8" t="inlineStr">
        <is>
          <t>Выполнение тренировок</t>
        </is>
      </c>
      <c r="B11" s="22" t="n">
        <v>0.8175979447655748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835</v>
      </c>
      <c r="C17" s="10" t="n">
        <v>696</v>
      </c>
      <c r="D17" s="23" t="n">
        <v>0.8335329341317366</v>
      </c>
      <c r="E17" s="10" t="n">
        <v>1200000</v>
      </c>
      <c r="F17" s="10" t="n">
        <v>1002095.67</v>
      </c>
      <c r="G17" s="23" t="n">
        <v>0.8350797250000003</v>
      </c>
      <c r="H17" s="10" t="n">
        <v>1002095.67</v>
      </c>
      <c r="I17" s="10" t="n">
        <v>-197904.3299999996</v>
      </c>
    </row>
    <row r="18">
      <c r="A18" s="8" t="inlineStr">
        <is>
          <t>ГП</t>
        </is>
      </c>
      <c r="B18" s="10" t="n">
        <v>493</v>
      </c>
      <c r="C18" s="10" t="n">
        <v>425</v>
      </c>
      <c r="D18" s="23" t="n">
        <v>0.8620689655172413</v>
      </c>
      <c r="E18" s="10" t="n">
        <v>850000</v>
      </c>
      <c r="F18" s="10" t="n">
        <v>735518.8200000001</v>
      </c>
      <c r="G18" s="23" t="n">
        <v>0.8653162588235295</v>
      </c>
      <c r="H18" s="10" t="n">
        <v>735518.8200000001</v>
      </c>
      <c r="I18" s="10" t="n">
        <v>-114481.1799999999</v>
      </c>
    </row>
    <row r="19">
      <c r="A19" s="8" t="inlineStr">
        <is>
          <t>БИ</t>
        </is>
      </c>
      <c r="B19" s="10" t="n">
        <v>229</v>
      </c>
      <c r="C19" s="10" t="n">
        <v>152</v>
      </c>
      <c r="D19" s="23" t="n">
        <v>0.6637554585152838</v>
      </c>
      <c r="E19" s="10" t="n">
        <v>250000</v>
      </c>
      <c r="F19" s="10" t="n">
        <v>165839.25</v>
      </c>
      <c r="G19" s="23" t="n">
        <v>0.663357</v>
      </c>
      <c r="H19" s="10" t="n">
        <v>165839.25</v>
      </c>
      <c r="I19" s="10" t="n">
        <v>-84160.75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Юркова Маргарита Вадимовна</t>
        </is>
      </c>
      <c r="C25" s="10" t="n">
        <v>22</v>
      </c>
      <c r="D25" s="10" t="n">
        <v>18</v>
      </c>
      <c r="E25" s="23" t="n">
        <v>0.8181818181818182</v>
      </c>
      <c r="F25" s="10" t="n">
        <v>32900</v>
      </c>
      <c r="G25" s="10" t="n">
        <v>26867.5</v>
      </c>
      <c r="H25" s="23" t="n">
        <v>0.8166413373860182</v>
      </c>
      <c r="I25" s="10" t="n">
        <v>26867.5</v>
      </c>
      <c r="J25" s="10" t="n">
        <v>-6032.5</v>
      </c>
    </row>
    <row r="26">
      <c r="A26" s="8" t="inlineStr">
        <is>
          <t>ТЗ</t>
        </is>
      </c>
      <c r="B26" s="8" t="inlineStr">
        <is>
          <t>Рябинина Полина Евгеньевна</t>
        </is>
      </c>
      <c r="C26" s="10" t="n">
        <v>62</v>
      </c>
      <c r="D26" s="10" t="n">
        <v>51</v>
      </c>
      <c r="E26" s="23" t="n">
        <v>0.8225806451612904</v>
      </c>
      <c r="F26" s="10" t="n">
        <v>87200</v>
      </c>
      <c r="G26" s="10" t="n">
        <v>71332</v>
      </c>
      <c r="H26" s="23" t="n">
        <v>0.8180275229357798</v>
      </c>
      <c r="I26" s="10" t="n">
        <v>71332</v>
      </c>
      <c r="J26" s="10" t="n">
        <v>-15868</v>
      </c>
    </row>
    <row r="27">
      <c r="A27" s="8" t="inlineStr">
        <is>
          <t>ТЗ</t>
        </is>
      </c>
      <c r="B27" s="8" t="inlineStr">
        <is>
          <t>Черных Данила Русланович</t>
        </is>
      </c>
      <c r="C27" s="10" t="n">
        <v>145</v>
      </c>
      <c r="D27" s="10" t="n">
        <v>119</v>
      </c>
      <c r="E27" s="23" t="n">
        <v>0.8206896551724138</v>
      </c>
      <c r="F27" s="10" t="n">
        <v>210200</v>
      </c>
      <c r="G27" s="10" t="n">
        <v>171950</v>
      </c>
      <c r="H27" s="23" t="n">
        <v>0.8180304471931494</v>
      </c>
      <c r="I27" s="10" t="n">
        <v>171950</v>
      </c>
      <c r="J27" s="10" t="n">
        <v>-38250</v>
      </c>
    </row>
    <row r="28">
      <c r="A28" s="8" t="inlineStr">
        <is>
          <t>ТЗ</t>
        </is>
      </c>
      <c r="B28" s="8" t="inlineStr">
        <is>
          <t>Лисманова Наталья Викторовна</t>
        </is>
      </c>
      <c r="C28" s="10" t="n">
        <v>15</v>
      </c>
      <c r="D28" s="10" t="n">
        <v>12</v>
      </c>
      <c r="E28" s="23" t="n">
        <v>0.8</v>
      </c>
      <c r="F28" s="10" t="n">
        <v>28600</v>
      </c>
      <c r="G28" s="10" t="n">
        <v>23413.5</v>
      </c>
      <c r="H28" s="23" t="n">
        <v>0.8186538461538462</v>
      </c>
      <c r="I28" s="10" t="n">
        <v>23413.5</v>
      </c>
      <c r="J28" s="10" t="n">
        <v>-5186.5</v>
      </c>
    </row>
    <row r="29">
      <c r="A29" s="8" t="inlineStr">
        <is>
          <t>ТЗ</t>
        </is>
      </c>
      <c r="B29" s="8" t="inlineStr">
        <is>
          <t>Мельников Никита Алексеевич</t>
        </is>
      </c>
      <c r="C29" s="10" t="n">
        <v>104</v>
      </c>
      <c r="D29" s="10" t="n">
        <v>86</v>
      </c>
      <c r="E29" s="23" t="n">
        <v>0.8269230769230769</v>
      </c>
      <c r="F29" s="10" t="n">
        <v>185700</v>
      </c>
      <c r="G29" s="10" t="n">
        <v>153791.25</v>
      </c>
      <c r="H29" s="23" t="n">
        <v>0.8281704361873991</v>
      </c>
      <c r="I29" s="10" t="n">
        <v>153791.25</v>
      </c>
      <c r="J29" s="10" t="n">
        <v>-31908.75</v>
      </c>
    </row>
    <row r="30">
      <c r="A30" s="8" t="inlineStr">
        <is>
          <t>ТЗ</t>
        </is>
      </c>
      <c r="B30" s="8" t="inlineStr">
        <is>
          <t>Мартынов Андрей Викторович</t>
        </is>
      </c>
      <c r="C30" s="10" t="n">
        <v>163</v>
      </c>
      <c r="D30" s="10" t="n">
        <v>135</v>
      </c>
      <c r="E30" s="23" t="n">
        <v>0.8282208588957055</v>
      </c>
      <c r="F30" s="10" t="n">
        <v>214900</v>
      </c>
      <c r="G30" s="10" t="n">
        <v>178574.75</v>
      </c>
      <c r="H30" s="23" t="n">
        <v>0.8309667287110284</v>
      </c>
      <c r="I30" s="10" t="n">
        <v>178574.75</v>
      </c>
      <c r="J30" s="10" t="n">
        <v>-36325.25</v>
      </c>
    </row>
    <row r="31">
      <c r="A31" s="8" t="inlineStr">
        <is>
          <t>ТЗ</t>
        </is>
      </c>
      <c r="B31" s="8" t="inlineStr">
        <is>
          <t>Перевалова Анастасия Владимировна</t>
        </is>
      </c>
      <c r="C31" s="10" t="n">
        <v>62</v>
      </c>
      <c r="D31" s="10" t="n">
        <v>52</v>
      </c>
      <c r="E31" s="23" t="n">
        <v>0.8387096774193549</v>
      </c>
      <c r="F31" s="10" t="n">
        <v>92800</v>
      </c>
      <c r="G31" s="10" t="n">
        <v>77580.75</v>
      </c>
      <c r="H31" s="23" t="n">
        <v>0.8359994612068965</v>
      </c>
      <c r="I31" s="10" t="n">
        <v>77580.75</v>
      </c>
      <c r="J31" s="10" t="n">
        <v>-15219.25</v>
      </c>
    </row>
    <row r="32">
      <c r="A32" s="8" t="inlineStr">
        <is>
          <t>ТЗ</t>
        </is>
      </c>
      <c r="B32" s="8" t="inlineStr">
        <is>
          <t>Евдокимов Илья Игоревич</t>
        </is>
      </c>
      <c r="C32" s="10" t="n">
        <v>160</v>
      </c>
      <c r="D32" s="10" t="n">
        <v>135</v>
      </c>
      <c r="E32" s="23" t="n">
        <v>0.84375</v>
      </c>
      <c r="F32" s="10" t="n">
        <v>251100</v>
      </c>
      <c r="G32" s="10" t="n">
        <v>213077.9200000001</v>
      </c>
      <c r="H32" s="23" t="n">
        <v>0.8485779370768621</v>
      </c>
      <c r="I32" s="10" t="n">
        <v>213077.9200000001</v>
      </c>
      <c r="J32" s="10" t="n">
        <v>-38022.07999999993</v>
      </c>
    </row>
    <row r="33">
      <c r="A33" s="8" t="inlineStr">
        <is>
          <t>ТЗ</t>
        </is>
      </c>
      <c r="B33" s="8" t="inlineStr">
        <is>
          <t>Блинников Станислав Игоревич</t>
        </is>
      </c>
      <c r="C33" s="10" t="n">
        <v>82</v>
      </c>
      <c r="D33" s="10" t="n">
        <v>70</v>
      </c>
      <c r="E33" s="23" t="n">
        <v>0.8536585365853658</v>
      </c>
      <c r="F33" s="10" t="n">
        <v>85500</v>
      </c>
      <c r="G33" s="10" t="n">
        <v>73302.5</v>
      </c>
      <c r="H33" s="23" t="n">
        <v>0.8573391812865497</v>
      </c>
      <c r="I33" s="10" t="n">
        <v>73302.5</v>
      </c>
      <c r="J33" s="10" t="n">
        <v>-12197.5</v>
      </c>
    </row>
    <row r="34">
      <c r="A34" s="8" t="inlineStr">
        <is>
          <t>ТЗ</t>
        </is>
      </c>
      <c r="B34" s="8" t="inlineStr">
        <is>
          <t>Прокашева Ксения Александровна</t>
        </is>
      </c>
      <c r="C34" s="10" t="n">
        <v>20</v>
      </c>
      <c r="D34" s="10" t="n">
        <v>18</v>
      </c>
      <c r="E34" s="23" t="n">
        <v>0.9</v>
      </c>
      <c r="F34" s="10" t="n">
        <v>11100</v>
      </c>
      <c r="G34" s="10" t="n">
        <v>12205.5</v>
      </c>
      <c r="H34" s="23" t="n">
        <v>1.099594594594595</v>
      </c>
      <c r="I34" s="10" t="n">
        <v>12205.5</v>
      </c>
      <c r="J34" s="10" t="n">
        <v>1105.5</v>
      </c>
    </row>
    <row r="35">
      <c r="A35" s="8" t="inlineStr">
        <is>
          <t>ГП</t>
        </is>
      </c>
      <c r="B35" s="8" t="inlineStr">
        <is>
          <t>Митяшева Елена Владимировна</t>
        </is>
      </c>
      <c r="C35" s="10" t="n">
        <v>25</v>
      </c>
      <c r="D35" s="10" t="n">
        <v>21</v>
      </c>
      <c r="E35" s="23" t="n">
        <v>0.84</v>
      </c>
      <c r="F35" s="10" t="n">
        <v>25100</v>
      </c>
      <c r="G35" s="10" t="n">
        <v>21262</v>
      </c>
      <c r="H35" s="23" t="n">
        <v>0.8470916334661355</v>
      </c>
      <c r="I35" s="10" t="n">
        <v>21262</v>
      </c>
      <c r="J35" s="10" t="n">
        <v>-3838</v>
      </c>
    </row>
    <row r="36">
      <c r="A36" s="8" t="inlineStr">
        <is>
          <t>ГП</t>
        </is>
      </c>
      <c r="B36" s="8" t="inlineStr">
        <is>
          <t>Арнст Марина Николаевна</t>
        </is>
      </c>
      <c r="C36" s="10" t="n">
        <v>44</v>
      </c>
      <c r="D36" s="10" t="n">
        <v>37</v>
      </c>
      <c r="E36" s="23" t="n">
        <v>0.8409090909090909</v>
      </c>
      <c r="F36" s="10" t="n">
        <v>47600</v>
      </c>
      <c r="G36" s="10" t="n">
        <v>40480.5</v>
      </c>
      <c r="H36" s="23" t="n">
        <v>0.8504306722689076</v>
      </c>
      <c r="I36" s="10" t="n">
        <v>40480.5</v>
      </c>
      <c r="J36" s="10" t="n">
        <v>-7119.5</v>
      </c>
    </row>
    <row r="37">
      <c r="A37" s="8" t="inlineStr">
        <is>
          <t>ГП</t>
        </is>
      </c>
      <c r="B37" s="8" t="inlineStr">
        <is>
          <t>Салимова Ксения Валерьевна</t>
        </is>
      </c>
      <c r="C37" s="10" t="n">
        <v>118</v>
      </c>
      <c r="D37" s="10" t="n">
        <v>100</v>
      </c>
      <c r="E37" s="23" t="n">
        <v>0.847457627118644</v>
      </c>
      <c r="F37" s="10" t="n">
        <v>232900</v>
      </c>
      <c r="G37" s="10" t="n">
        <v>198091.65</v>
      </c>
      <c r="H37" s="23" t="n">
        <v>0.8505437956204379</v>
      </c>
      <c r="I37" s="10" t="n">
        <v>198091.65</v>
      </c>
      <c r="J37" s="10" t="n">
        <v>-34808.35000000001</v>
      </c>
    </row>
    <row r="38">
      <c r="A38" s="8" t="inlineStr">
        <is>
          <t>ГП</t>
        </is>
      </c>
      <c r="B38" s="8" t="inlineStr">
        <is>
          <t>Плахова Екатерина Александровна</t>
        </is>
      </c>
      <c r="C38" s="10" t="n">
        <v>54</v>
      </c>
      <c r="D38" s="10" t="n">
        <v>46</v>
      </c>
      <c r="E38" s="23" t="n">
        <v>0.8518518518518519</v>
      </c>
      <c r="F38" s="10" t="n">
        <v>91500</v>
      </c>
      <c r="G38" s="10" t="n">
        <v>77869.60000000001</v>
      </c>
      <c r="H38" s="23" t="n">
        <v>0.8510338797814209</v>
      </c>
      <c r="I38" s="10" t="n">
        <v>77869.60000000001</v>
      </c>
      <c r="J38" s="10" t="n">
        <v>-13630.39999999999</v>
      </c>
    </row>
    <row r="39">
      <c r="A39" s="8" t="inlineStr">
        <is>
          <t>ГП</t>
        </is>
      </c>
      <c r="B39" s="8" t="inlineStr">
        <is>
          <t>Обедина Татьяна Валентиновна</t>
        </is>
      </c>
      <c r="C39" s="10" t="n">
        <v>65</v>
      </c>
      <c r="D39" s="10" t="n">
        <v>55</v>
      </c>
      <c r="E39" s="23" t="n">
        <v>0.8461538461538461</v>
      </c>
      <c r="F39" s="10" t="n">
        <v>105200</v>
      </c>
      <c r="G39" s="10" t="n">
        <v>89602.07000000001</v>
      </c>
      <c r="H39" s="23" t="n">
        <v>0.8517307034220533</v>
      </c>
      <c r="I39" s="10" t="n">
        <v>89602.07000000001</v>
      </c>
      <c r="J39" s="10" t="n">
        <v>-15597.92999999999</v>
      </c>
    </row>
    <row r="40">
      <c r="A40" s="8" t="inlineStr">
        <is>
          <t>ГП</t>
        </is>
      </c>
      <c r="B40" s="8" t="inlineStr">
        <is>
          <t>Куликова Юлия Владимировна</t>
        </is>
      </c>
      <c r="C40" s="10" t="n">
        <v>107</v>
      </c>
      <c r="D40" s="10" t="n">
        <v>92</v>
      </c>
      <c r="E40" s="23" t="n">
        <v>0.8598130841121495</v>
      </c>
      <c r="F40" s="10" t="n">
        <v>195900</v>
      </c>
      <c r="G40" s="10" t="n">
        <v>168688</v>
      </c>
      <c r="H40" s="23" t="n">
        <v>0.8610923940786115</v>
      </c>
      <c r="I40" s="10" t="n">
        <v>168688</v>
      </c>
      <c r="J40" s="10" t="n">
        <v>-27212</v>
      </c>
    </row>
    <row r="41">
      <c r="A41" s="8" t="inlineStr">
        <is>
          <t>ГП</t>
        </is>
      </c>
      <c r="B41" s="8" t="inlineStr">
        <is>
          <t>Плахов Петр Сергеевич</t>
        </is>
      </c>
      <c r="C41" s="10" t="n">
        <v>78</v>
      </c>
      <c r="D41" s="10" t="n">
        <v>71</v>
      </c>
      <c r="E41" s="23" t="n">
        <v>0.9102564102564102</v>
      </c>
      <c r="F41" s="10" t="n">
        <v>147800</v>
      </c>
      <c r="G41" s="10" t="n">
        <v>134422</v>
      </c>
      <c r="H41" s="23" t="n">
        <v>0.9094857916102842</v>
      </c>
      <c r="I41" s="10" t="n">
        <v>134422</v>
      </c>
      <c r="J41" s="10" t="n">
        <v>-13378</v>
      </c>
    </row>
    <row r="42">
      <c r="A42" s="8" t="inlineStr">
        <is>
          <t>ГП</t>
        </is>
      </c>
      <c r="B42" s="8" t="inlineStr">
        <is>
          <t>Колосовская Дарья Дмитриевна</t>
        </is>
      </c>
      <c r="C42" s="10" t="n">
        <v>2</v>
      </c>
      <c r="D42" s="10" t="n">
        <v>3</v>
      </c>
      <c r="E42" s="23" t="n">
        <v>1.5</v>
      </c>
      <c r="F42" s="10" t="n">
        <v>4000</v>
      </c>
      <c r="G42" s="10" t="n">
        <v>5103</v>
      </c>
      <c r="H42" s="23" t="n">
        <v>1.27575</v>
      </c>
      <c r="I42" s="10" t="n">
        <v>5103</v>
      </c>
      <c r="J42" s="10" t="n">
        <v>1103</v>
      </c>
    </row>
    <row r="43">
      <c r="A43" s="8" t="inlineStr">
        <is>
          <t>БИ</t>
        </is>
      </c>
      <c r="B43" s="8" t="inlineStr">
        <is>
          <t>Колян Андраник Сейранович</t>
        </is>
      </c>
      <c r="C43" s="10" t="n">
        <v>198</v>
      </c>
      <c r="D43" s="10" t="n">
        <v>128</v>
      </c>
      <c r="E43" s="23" t="n">
        <v>0.6464646464646465</v>
      </c>
      <c r="F43" s="10" t="n">
        <v>206400</v>
      </c>
      <c r="G43" s="10" t="n">
        <v>133041.75</v>
      </c>
      <c r="H43" s="23" t="n">
        <v>0.6445821220930232</v>
      </c>
      <c r="I43" s="10" t="n">
        <v>133041.75</v>
      </c>
      <c r="J43" s="10" t="n">
        <v>-73358.25</v>
      </c>
    </row>
    <row r="44">
      <c r="A44" s="8" t="inlineStr">
        <is>
          <t>БИ</t>
        </is>
      </c>
      <c r="B44" s="8" t="inlineStr">
        <is>
          <t>Дятлова Юлия Владимировна</t>
        </is>
      </c>
      <c r="C44" s="10" t="n">
        <v>31</v>
      </c>
      <c r="D44" s="10" t="n">
        <v>24</v>
      </c>
      <c r="E44" s="23" t="n">
        <v>0.7741935483870968</v>
      </c>
      <c r="F44" s="10" t="n">
        <v>43600</v>
      </c>
      <c r="G44" s="10" t="n">
        <v>32797.5</v>
      </c>
      <c r="H44" s="23" t="n">
        <v>0.7522362385321101</v>
      </c>
      <c r="I44" s="10" t="n">
        <v>32797.5</v>
      </c>
      <c r="J44" s="10" t="n">
        <v>-10802.5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01.03.2026</t>
        </is>
      </c>
      <c r="C50" s="10" t="n">
        <v>74193.54838709677</v>
      </c>
      <c r="D50" s="10" t="n">
        <v>27685.25</v>
      </c>
      <c r="E50" s="10" t="n">
        <v>27685.25</v>
      </c>
      <c r="F50" s="23" t="n">
        <v>0.3731490217391304</v>
      </c>
      <c r="G50" s="10" t="n">
        <v>50.2258064516129</v>
      </c>
      <c r="H50" s="10" t="n">
        <v>22</v>
      </c>
      <c r="I50" s="10" t="n">
        <v>22</v>
      </c>
      <c r="J50" s="23" t="n">
        <v>0.4380218368657675</v>
      </c>
    </row>
    <row r="51">
      <c r="A51" s="8" t="n">
        <v>2</v>
      </c>
      <c r="B51" s="8" t="inlineStr">
        <is>
          <t>02.03.2026</t>
        </is>
      </c>
      <c r="C51" s="10" t="n">
        <v>148387.0967741935</v>
      </c>
      <c r="D51" s="10" t="n">
        <v>61569.05</v>
      </c>
      <c r="E51" s="10" t="n">
        <v>89254.29999999999</v>
      </c>
      <c r="F51" s="23" t="n">
        <v>0.6014963695652173</v>
      </c>
      <c r="G51" s="10" t="n">
        <v>100.4516129032258</v>
      </c>
      <c r="H51" s="10" t="n">
        <v>49</v>
      </c>
      <c r="I51" s="10" t="n">
        <v>71</v>
      </c>
      <c r="J51" s="23" t="n">
        <v>0.7068079640333975</v>
      </c>
    </row>
    <row r="52">
      <c r="A52" s="8" t="n">
        <v>3</v>
      </c>
      <c r="B52" s="8" t="inlineStr">
        <is>
          <t>03.03.2026</t>
        </is>
      </c>
      <c r="C52" s="10" t="n">
        <v>222580.6451612903</v>
      </c>
      <c r="D52" s="10" t="n">
        <v>77612.60000000001</v>
      </c>
      <c r="E52" s="10" t="n">
        <v>166866.9</v>
      </c>
      <c r="F52" s="23" t="n">
        <v>0.7496918695652174</v>
      </c>
      <c r="G52" s="10" t="n">
        <v>150.6774193548387</v>
      </c>
      <c r="H52" s="10" t="n">
        <v>57</v>
      </c>
      <c r="I52" s="10" t="n">
        <v>128</v>
      </c>
      <c r="J52" s="23" t="n">
        <v>0.8494968957396702</v>
      </c>
    </row>
    <row r="53">
      <c r="A53" s="8" t="n">
        <v>4</v>
      </c>
      <c r="B53" s="8" t="inlineStr">
        <is>
          <t>04.03.2026</t>
        </is>
      </c>
      <c r="C53" s="10" t="n">
        <v>296774.1935483871</v>
      </c>
      <c r="D53" s="10" t="n">
        <v>71081.91</v>
      </c>
      <c r="E53" s="10" t="n">
        <v>237948.81</v>
      </c>
      <c r="F53" s="23" t="n">
        <v>0.8017840336956522</v>
      </c>
      <c r="G53" s="10" t="n">
        <v>200.9032258064516</v>
      </c>
      <c r="H53" s="10" t="n">
        <v>47</v>
      </c>
      <c r="I53" s="10" t="n">
        <v>175</v>
      </c>
      <c r="J53" s="23" t="n">
        <v>0.8710661528580603</v>
      </c>
    </row>
    <row r="54">
      <c r="A54" s="8" t="n">
        <v>5</v>
      </c>
      <c r="B54" s="8" t="inlineStr">
        <is>
          <t>05.03.2026</t>
        </is>
      </c>
      <c r="C54" s="10" t="n">
        <v>370967.7419354839</v>
      </c>
      <c r="D54" s="10" t="n">
        <v>79320.53999999999</v>
      </c>
      <c r="E54" s="10" t="n">
        <v>317269.35</v>
      </c>
      <c r="F54" s="23" t="n">
        <v>0.8552478130434782</v>
      </c>
      <c r="G54" s="10" t="n">
        <v>251.1290322580645</v>
      </c>
      <c r="H54" s="10" t="n">
        <v>56</v>
      </c>
      <c r="I54" s="10" t="n">
        <v>231</v>
      </c>
      <c r="J54" s="23" t="n">
        <v>0.9198458574181118</v>
      </c>
    </row>
    <row r="55">
      <c r="A55" s="8" t="n">
        <v>6</v>
      </c>
      <c r="B55" s="8" t="inlineStr">
        <is>
          <t>06.03.2026</t>
        </is>
      </c>
      <c r="C55" s="10" t="n">
        <v>445161.2903225807</v>
      </c>
      <c r="D55" s="10" t="n">
        <v>58971.75</v>
      </c>
      <c r="E55" s="10" t="n">
        <v>376241.1</v>
      </c>
      <c r="F55" s="23" t="n">
        <v>0.8451792826086956</v>
      </c>
      <c r="G55" s="10" t="n">
        <v>301.3548387096774</v>
      </c>
      <c r="H55" s="10" t="n">
        <v>40</v>
      </c>
      <c r="I55" s="10" t="n">
        <v>271</v>
      </c>
      <c r="J55" s="23" t="n">
        <v>0.8992721044744165</v>
      </c>
    </row>
    <row r="56">
      <c r="A56" s="8" t="n">
        <v>7</v>
      </c>
      <c r="B56" s="8" t="inlineStr">
        <is>
          <t>07.03.2026</t>
        </is>
      </c>
      <c r="C56" s="10" t="n">
        <v>519354.8387096775</v>
      </c>
      <c r="D56" s="10" t="n">
        <v>38896.25</v>
      </c>
      <c r="E56" s="10" t="n">
        <v>415137.35</v>
      </c>
      <c r="F56" s="23" t="n">
        <v>0.7993327857142856</v>
      </c>
      <c r="G56" s="10" t="n">
        <v>351.5806451612904</v>
      </c>
      <c r="H56" s="10" t="n">
        <v>25</v>
      </c>
      <c r="I56" s="10" t="n">
        <v>296</v>
      </c>
      <c r="J56" s="23" t="n">
        <v>0.8419121020277088</v>
      </c>
    </row>
    <row r="57">
      <c r="A57" s="8" t="n">
        <v>8</v>
      </c>
      <c r="B57" s="8" t="inlineStr">
        <is>
          <t>08.03.2026</t>
        </is>
      </c>
      <c r="C57" s="10" t="n">
        <v>593548.3870967742</v>
      </c>
      <c r="D57" s="10" t="n">
        <v>17149</v>
      </c>
      <c r="E57" s="10" t="n">
        <v>432286.35</v>
      </c>
      <c r="F57" s="23" t="n">
        <v>0.7283085244565217</v>
      </c>
      <c r="G57" s="10" t="n">
        <v>401.8064516129033</v>
      </c>
      <c r="H57" s="10" t="n">
        <v>11</v>
      </c>
      <c r="I57" s="10" t="n">
        <v>307</v>
      </c>
      <c r="J57" s="23" t="n">
        <v>0.7640494540783557</v>
      </c>
    </row>
    <row r="58">
      <c r="A58" s="8" t="n">
        <v>9</v>
      </c>
      <c r="B58" s="8" t="inlineStr">
        <is>
          <t>09.03.2026</t>
        </is>
      </c>
      <c r="C58" s="10" t="n">
        <v>667741.9354838709</v>
      </c>
      <c r="D58" s="10" t="n">
        <v>38607.34</v>
      </c>
      <c r="E58" s="10" t="n">
        <v>470893.6899999999</v>
      </c>
      <c r="F58" s="23" t="n">
        <v>0.7052031106280193</v>
      </c>
      <c r="G58" s="10" t="n">
        <v>452.0322580645162</v>
      </c>
      <c r="H58" s="10" t="n">
        <v>27</v>
      </c>
      <c r="I58" s="10" t="n">
        <v>334</v>
      </c>
      <c r="J58" s="23" t="n">
        <v>0.7388853207735673</v>
      </c>
    </row>
    <row r="59">
      <c r="A59" s="8" t="n">
        <v>10</v>
      </c>
      <c r="B59" s="8" t="inlineStr">
        <is>
          <t>10.03.2026</t>
        </is>
      </c>
      <c r="C59" s="10" t="n">
        <v>741935.4838709676</v>
      </c>
      <c r="D59" s="10" t="n">
        <v>69614.17</v>
      </c>
      <c r="E59" s="10" t="n">
        <v>540507.86</v>
      </c>
      <c r="F59" s="23" t="n">
        <v>0.7285105939130435</v>
      </c>
      <c r="G59" s="10" t="n">
        <v>502.2580645161291</v>
      </c>
      <c r="H59" s="10" t="n">
        <v>42</v>
      </c>
      <c r="I59" s="10" t="n">
        <v>376</v>
      </c>
      <c r="J59" s="23" t="n">
        <v>0.7486191393705843</v>
      </c>
    </row>
    <row r="60">
      <c r="A60" s="8" t="n">
        <v>11</v>
      </c>
      <c r="B60" s="8" t="inlineStr">
        <is>
          <t>11.03.2026</t>
        </is>
      </c>
      <c r="C60" s="10" t="n">
        <v>816129.0322580644</v>
      </c>
      <c r="D60" s="10" t="n">
        <v>94759.64</v>
      </c>
      <c r="E60" s="10" t="n">
        <v>635267.5</v>
      </c>
      <c r="F60" s="23" t="n">
        <v>0.7783910079051385</v>
      </c>
      <c r="G60" s="10" t="n">
        <v>552.4838709677421</v>
      </c>
      <c r="H60" s="10" t="n">
        <v>69</v>
      </c>
      <c r="I60" s="10" t="n">
        <v>445</v>
      </c>
      <c r="J60" s="23" t="n">
        <v>0.8054533777077127</v>
      </c>
    </row>
    <row r="61">
      <c r="A61" s="8" t="n">
        <v>12</v>
      </c>
      <c r="B61" s="8" t="inlineStr">
        <is>
          <t>12.03.2026</t>
        </is>
      </c>
      <c r="C61" s="10" t="n">
        <v>890322.5806451611</v>
      </c>
      <c r="D61" s="10" t="n">
        <v>83746.18000000001</v>
      </c>
      <c r="E61" s="10" t="n">
        <v>719013.6800000001</v>
      </c>
      <c r="F61" s="23" t="n">
        <v>0.8075878289855075</v>
      </c>
      <c r="G61" s="10" t="n">
        <v>602.709677419355</v>
      </c>
      <c r="H61" s="10" t="n">
        <v>55</v>
      </c>
      <c r="I61" s="10" t="n">
        <v>500</v>
      </c>
      <c r="J61" s="23" t="n">
        <v>0.8295868122457716</v>
      </c>
    </row>
    <row r="62">
      <c r="A62" s="8" t="n">
        <v>13</v>
      </c>
      <c r="B62" s="8" t="inlineStr">
        <is>
          <t>13.03.2026</t>
        </is>
      </c>
      <c r="C62" s="10" t="n">
        <v>964516.1290322578</v>
      </c>
      <c r="D62" s="10" t="n">
        <v>63640.82000000001</v>
      </c>
      <c r="E62" s="10" t="n">
        <v>782654.5</v>
      </c>
      <c r="F62" s="23" t="n">
        <v>0.8114478093645487</v>
      </c>
      <c r="G62" s="10" t="n">
        <v>652.9354838709679</v>
      </c>
      <c r="H62" s="10" t="n">
        <v>45</v>
      </c>
      <c r="I62" s="10" t="n">
        <v>545</v>
      </c>
      <c r="J62" s="23" t="n">
        <v>0.8346919618595917</v>
      </c>
    </row>
    <row r="63">
      <c r="A63" s="8" t="n">
        <v>14</v>
      </c>
      <c r="B63" s="8" t="inlineStr">
        <is>
          <t>14.03.2026</t>
        </is>
      </c>
      <c r="C63" s="10" t="n">
        <v>1038709.677419355</v>
      </c>
      <c r="D63" s="10" t="n">
        <v>37819.17</v>
      </c>
      <c r="E63" s="10" t="n">
        <v>820473.67</v>
      </c>
      <c r="F63" s="23" t="n">
        <v>0.7898970114906835</v>
      </c>
      <c r="G63" s="10" t="n">
        <v>703.1612903225808</v>
      </c>
      <c r="H63" s="10" t="n">
        <v>24</v>
      </c>
      <c r="I63" s="10" t="n">
        <v>569</v>
      </c>
      <c r="J63" s="23" t="n">
        <v>0.8092026791448754</v>
      </c>
    </row>
    <row r="64">
      <c r="A64" s="8" t="n">
        <v>15</v>
      </c>
      <c r="B64" s="8" t="inlineStr">
        <is>
          <t>15.03.2026</t>
        </is>
      </c>
      <c r="C64" s="10" t="n">
        <v>1112903.225806451</v>
      </c>
      <c r="D64" s="10" t="n">
        <v>34292.92</v>
      </c>
      <c r="E64" s="10" t="n">
        <v>854766.5900000001</v>
      </c>
      <c r="F64" s="23" t="n">
        <v>0.76805113884058</v>
      </c>
      <c r="G64" s="10" t="n">
        <v>753.3870967741938</v>
      </c>
      <c r="H64" s="10" t="n">
        <v>25</v>
      </c>
      <c r="I64" s="10" t="n">
        <v>594</v>
      </c>
      <c r="J64" s="23" t="n">
        <v>0.7884393063583813</v>
      </c>
    </row>
    <row r="65">
      <c r="A65" s="8" t="n">
        <v>16</v>
      </c>
      <c r="B65" s="8" t="inlineStr">
        <is>
          <t>16.03.2026</t>
        </is>
      </c>
      <c r="C65" s="10" t="n">
        <v>1187096.774193548</v>
      </c>
      <c r="D65" s="10" t="n">
        <v>68766.28</v>
      </c>
      <c r="E65" s="10" t="n">
        <v>923532.8700000001</v>
      </c>
      <c r="F65" s="23" t="n">
        <v>0.7779760589673915</v>
      </c>
      <c r="G65" s="10" t="n">
        <v>803.6129032258067</v>
      </c>
      <c r="H65" s="10" t="n">
        <v>49</v>
      </c>
      <c r="I65" s="10" t="n">
        <v>643</v>
      </c>
      <c r="J65" s="23" t="n">
        <v>0.8001364804110467</v>
      </c>
    </row>
    <row r="66">
      <c r="A66" s="8" t="n">
        <v>17</v>
      </c>
      <c r="B66" s="8" t="inlineStr">
        <is>
          <t>17.03.2026</t>
        </is>
      </c>
      <c r="C66" s="10" t="n">
        <v>1261290.322580645</v>
      </c>
      <c r="D66" s="10" t="n">
        <v>77943.54000000001</v>
      </c>
      <c r="E66" s="10" t="n">
        <v>1001476.41</v>
      </c>
      <c r="F66" s="23" t="n">
        <v>0.7940094299232739</v>
      </c>
      <c r="G66" s="10" t="n">
        <v>853.8387096774196</v>
      </c>
      <c r="H66" s="10" t="n">
        <v>48</v>
      </c>
      <c r="I66" s="10" t="n">
        <v>691</v>
      </c>
      <c r="J66" s="23" t="n">
        <v>0.8092863349578751</v>
      </c>
    </row>
    <row r="67">
      <c r="A67" s="8" t="n">
        <v>18</v>
      </c>
      <c r="B67" s="8" t="inlineStr">
        <is>
          <t>18.03.2026</t>
        </is>
      </c>
      <c r="C67" s="10" t="n">
        <v>1335483.870967742</v>
      </c>
      <c r="D67" s="10" t="n">
        <v>68411.17</v>
      </c>
      <c r="E67" s="10" t="n">
        <v>1069887.58</v>
      </c>
      <c r="F67" s="23" t="n">
        <v>0.8011235502415461</v>
      </c>
      <c r="G67" s="10" t="n">
        <v>904.0645161290325</v>
      </c>
      <c r="H67" s="10" t="n">
        <v>47</v>
      </c>
      <c r="I67" s="10" t="n">
        <v>738</v>
      </c>
      <c r="J67" s="23" t="n">
        <v>0.8163134232498391</v>
      </c>
    </row>
    <row r="68">
      <c r="A68" s="8" t="n">
        <v>19</v>
      </c>
      <c r="B68" s="8" t="inlineStr">
        <is>
          <t>19.03.2026</t>
        </is>
      </c>
      <c r="C68" s="10" t="n">
        <v>1409677.419354838</v>
      </c>
      <c r="D68" s="10" t="n">
        <v>77599.04000000001</v>
      </c>
      <c r="E68" s="10" t="n">
        <v>1147486.62</v>
      </c>
      <c r="F68" s="23" t="n">
        <v>0.8140065267734556</v>
      </c>
      <c r="G68" s="10" t="n">
        <v>954.2903225806455</v>
      </c>
      <c r="H68" s="10" t="n">
        <v>50</v>
      </c>
      <c r="I68" s="10" t="n">
        <v>788</v>
      </c>
      <c r="J68" s="23" t="n">
        <v>0.8257445154311596</v>
      </c>
    </row>
    <row r="69">
      <c r="A69" s="8" t="n">
        <v>20</v>
      </c>
      <c r="B69" s="8" t="inlineStr">
        <is>
          <t>20.03.2026</t>
        </is>
      </c>
      <c r="C69" s="10" t="n">
        <v>1483870.967741935</v>
      </c>
      <c r="D69" s="10" t="n">
        <v>56261.88</v>
      </c>
      <c r="E69" s="10" t="n">
        <v>1203748.5</v>
      </c>
      <c r="F69" s="23" t="n">
        <v>0.8112218152173916</v>
      </c>
      <c r="G69" s="10" t="n">
        <v>1004.516129032258</v>
      </c>
      <c r="H69" s="10" t="n">
        <v>39</v>
      </c>
      <c r="I69" s="10" t="n">
        <v>827</v>
      </c>
      <c r="J69" s="23" t="n">
        <v>0.8232819524727036</v>
      </c>
    </row>
    <row r="70">
      <c r="A70" s="8" t="n">
        <v>21</v>
      </c>
      <c r="B70" s="8" t="inlineStr">
        <is>
          <t>21.03.2026</t>
        </is>
      </c>
      <c r="C70" s="10" t="n">
        <v>1558064.516129032</v>
      </c>
      <c r="D70" s="10" t="n">
        <v>35107.34</v>
      </c>
      <c r="E70" s="10" t="n">
        <v>1238855.84</v>
      </c>
      <c r="F70" s="23" t="n">
        <v>0.7951248662525883</v>
      </c>
      <c r="G70" s="10" t="n">
        <v>1054.741935483871</v>
      </c>
      <c r="H70" s="10" t="n">
        <v>20</v>
      </c>
      <c r="I70" s="10" t="n">
        <v>847</v>
      </c>
      <c r="J70" s="23" t="n">
        <v>0.8030400342539069</v>
      </c>
    </row>
    <row r="71">
      <c r="A71" s="8" t="n">
        <v>22</v>
      </c>
      <c r="B71" s="8" t="inlineStr">
        <is>
          <t>22.03.2026</t>
        </is>
      </c>
      <c r="C71" s="10" t="n">
        <v>1632258.064516129</v>
      </c>
      <c r="D71" s="10" t="n">
        <v>30104.78</v>
      </c>
      <c r="E71" s="10" t="n">
        <v>1268960.62</v>
      </c>
      <c r="F71" s="23" t="n">
        <v>0.7774264667984193</v>
      </c>
      <c r="G71" s="10" t="n">
        <v>1104.967741935484</v>
      </c>
      <c r="H71" s="10" t="n">
        <v>22</v>
      </c>
      <c r="I71" s="10" t="n">
        <v>869</v>
      </c>
      <c r="J71" s="23" t="n">
        <v>0.7864482980089915</v>
      </c>
    </row>
    <row r="72">
      <c r="A72" s="8" t="n">
        <v>23</v>
      </c>
      <c r="B72" s="8" t="inlineStr">
        <is>
          <t>23.03.2026</t>
        </is>
      </c>
      <c r="C72" s="10" t="n">
        <v>1706451.612903225</v>
      </c>
      <c r="D72" s="10" t="n">
        <v>76996.75</v>
      </c>
      <c r="E72" s="10" t="n">
        <v>1345957.37</v>
      </c>
      <c r="F72" s="23" t="n">
        <v>0.7887462848771269</v>
      </c>
      <c r="G72" s="10" t="n">
        <v>1155.193548387097</v>
      </c>
      <c r="H72" s="10" t="n">
        <v>52</v>
      </c>
      <c r="I72" s="10" t="n">
        <v>921</v>
      </c>
      <c r="J72" s="23" t="n">
        <v>0.7972689955600233</v>
      </c>
    </row>
    <row r="73">
      <c r="A73" s="8" t="n">
        <v>24</v>
      </c>
      <c r="B73" s="8" t="inlineStr">
        <is>
          <t>24.03.2026</t>
        </is>
      </c>
      <c r="C73" s="10" t="n">
        <v>1780645.161290322</v>
      </c>
      <c r="D73" s="10" t="n">
        <v>77578.41</v>
      </c>
      <c r="E73" s="10" t="n">
        <v>1423535.78</v>
      </c>
      <c r="F73" s="23" t="n">
        <v>0.799449441666667</v>
      </c>
      <c r="G73" s="10" t="n">
        <v>1205.41935483871</v>
      </c>
      <c r="H73" s="10" t="n">
        <v>46</v>
      </c>
      <c r="I73" s="10" t="n">
        <v>967</v>
      </c>
      <c r="J73" s="23" t="n">
        <v>0.8022104474416611</v>
      </c>
    </row>
    <row r="74">
      <c r="A74" s="8" t="n">
        <v>25</v>
      </c>
      <c r="B74" s="8" t="inlineStr">
        <is>
          <t>25.03.2026</t>
        </is>
      </c>
      <c r="C74" s="10" t="n">
        <v>1854838.709677419</v>
      </c>
      <c r="D74" s="10" t="n">
        <v>88162.03</v>
      </c>
      <c r="E74" s="10" t="n">
        <v>1511697.81</v>
      </c>
      <c r="F74" s="23" t="n">
        <v>0.8150022975652177</v>
      </c>
      <c r="G74" s="10" t="n">
        <v>1255.645161290323</v>
      </c>
      <c r="H74" s="10" t="n">
        <v>57</v>
      </c>
      <c r="I74" s="10" t="n">
        <v>1024</v>
      </c>
      <c r="J74" s="23" t="n">
        <v>0.8155170199100833</v>
      </c>
    </row>
    <row r="75">
      <c r="A75" s="8" t="n">
        <v>26</v>
      </c>
      <c r="B75" s="8" t="inlineStr">
        <is>
          <t>26.03.2026</t>
        </is>
      </c>
      <c r="C75" s="10" t="n">
        <v>1929032.258064515</v>
      </c>
      <c r="D75" s="10" t="n">
        <v>85861.33</v>
      </c>
      <c r="E75" s="10" t="n">
        <v>1597559.14</v>
      </c>
      <c r="F75" s="23" t="n">
        <v>0.8281661093645488</v>
      </c>
      <c r="G75" s="10" t="n">
        <v>1305.870967741936</v>
      </c>
      <c r="H75" s="10" t="n">
        <v>49</v>
      </c>
      <c r="I75" s="10" t="n">
        <v>1073</v>
      </c>
      <c r="J75" s="23" t="n">
        <v>0.8216738303443504</v>
      </c>
    </row>
    <row r="76">
      <c r="A76" s="8" t="n">
        <v>27</v>
      </c>
      <c r="B76" s="8" t="inlineStr">
        <is>
          <t>27.03.2026</t>
        </is>
      </c>
      <c r="C76" s="10" t="n">
        <v>2003225.806451612</v>
      </c>
      <c r="D76" s="10" t="n">
        <v>61603.79</v>
      </c>
      <c r="E76" s="10" t="n">
        <v>1659162.93</v>
      </c>
      <c r="F76" s="23" t="n">
        <v>0.828245585024155</v>
      </c>
      <c r="G76" s="10" t="n">
        <v>1356.096774193549</v>
      </c>
      <c r="H76" s="10" t="n">
        <v>44</v>
      </c>
      <c r="I76" s="10" t="n">
        <v>1117</v>
      </c>
      <c r="J76" s="23" t="n">
        <v>0.8236875282475794</v>
      </c>
    </row>
    <row r="77">
      <c r="A77" s="8" t="n">
        <v>28</v>
      </c>
      <c r="B77" s="8" t="inlineStr">
        <is>
          <t>28.03.2026</t>
        </is>
      </c>
      <c r="C77" s="10" t="n">
        <v>2077419.354838709</v>
      </c>
      <c r="D77" s="10" t="n">
        <v>37510.38</v>
      </c>
      <c r="E77" s="10" t="n">
        <v>1696673.31</v>
      </c>
      <c r="F77" s="23" t="n">
        <v>0.8167216243788823</v>
      </c>
      <c r="G77" s="10" t="n">
        <v>1406.322580645162</v>
      </c>
      <c r="H77" s="10" t="n">
        <v>23</v>
      </c>
      <c r="I77" s="10" t="n">
        <v>1140</v>
      </c>
      <c r="J77" s="23" t="n">
        <v>0.8106248279658682</v>
      </c>
    </row>
    <row r="78">
      <c r="A78" s="8" t="n">
        <v>29</v>
      </c>
      <c r="B78" s="8" t="inlineStr">
        <is>
          <t>29.03.2026</t>
        </is>
      </c>
      <c r="C78" s="10" t="n">
        <v>2151612.903225806</v>
      </c>
      <c r="D78" s="10" t="n">
        <v>25671.75</v>
      </c>
      <c r="E78" s="10" t="n">
        <v>1722345.06</v>
      </c>
      <c r="F78" s="23" t="n">
        <v>0.8004902077961022</v>
      </c>
      <c r="G78" s="10" t="n">
        <v>1456.548387096775</v>
      </c>
      <c r="H78" s="10" t="n">
        <v>18</v>
      </c>
      <c r="I78" s="10" t="n">
        <v>1158</v>
      </c>
      <c r="J78" s="23" t="n">
        <v>0.795030230549465</v>
      </c>
    </row>
    <row r="79">
      <c r="A79" s="8" t="n">
        <v>30</v>
      </c>
      <c r="B79" s="8" t="inlineStr">
        <is>
          <t>30.03.2026</t>
        </is>
      </c>
      <c r="C79" s="10" t="n">
        <v>2225806.451612902</v>
      </c>
      <c r="D79" s="10" t="n">
        <v>76451.42999999999</v>
      </c>
      <c r="E79" s="10" t="n">
        <v>1798796.49</v>
      </c>
      <c r="F79" s="23" t="n">
        <v>0.808154944782609</v>
      </c>
      <c r="G79" s="10" t="n">
        <v>1506.774193548388</v>
      </c>
      <c r="H79" s="10" t="n">
        <v>52</v>
      </c>
      <c r="I79" s="10" t="n">
        <v>1210</v>
      </c>
      <c r="J79" s="23" t="n">
        <v>0.8030400342539069</v>
      </c>
    </row>
    <row r="80">
      <c r="A80" s="8" t="n">
        <v>31</v>
      </c>
      <c r="B80" s="8" t="inlineStr">
        <is>
          <t>31.03.2026</t>
        </is>
      </c>
      <c r="C80" s="10" t="n">
        <v>2300000</v>
      </c>
      <c r="D80" s="10" t="n">
        <v>104657.25</v>
      </c>
      <c r="E80" s="10" t="n">
        <v>1903453.74</v>
      </c>
      <c r="F80" s="23" t="n">
        <v>0.8275885826086956</v>
      </c>
      <c r="G80" s="10" t="n">
        <v>1557</v>
      </c>
      <c r="H80" s="10" t="n">
        <v>63</v>
      </c>
      <c r="I80" s="10" t="n">
        <v>1273</v>
      </c>
      <c r="J80" s="23" t="n">
        <v>0.8175979447655748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80">
    <cfRule type="dataBar" priority="7">
      <dataBar showValue="1">
        <cfvo type="num" val="0"/>
        <cfvo type="num" val="1"/>
        <color rgb="00B7E4C7"/>
      </dataBar>
    </cfRule>
  </conditionalFormatting>
  <conditionalFormatting sqref="J50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2026-09-28T22:54:50Z</dcterms:created>
  <dcterms:modified xsi:type="dcterms:W3CDTF">2026-09-28T22:54:51Z</dcterms:modified>
</cp:coreProperties>
</file>